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iw22sv103\SectionData$\100000 上下水道部\100100 経営企画課\1.総務企画係\0_各事業共通\6.ウォーターＰＰＰ関係・官民連携(PPP PFI)\R7年度ウォーターＰＰＰ関係\【R7.09.22開始】\"/>
    </mc:Choice>
  </mc:AlternateContent>
  <xr:revisionPtr revIDLastSave="0" documentId="13_ncr:1_{8EC319C7-5D57-48F8-9493-0CFB1F86C204}" xr6:coauthVersionLast="47" xr6:coauthVersionMax="47" xr10:uidLastSave="{00000000-0000-0000-0000-000000000000}"/>
  <bookViews>
    <workbookView xWindow="-120" yWindow="-120" windowWidth="20730" windowHeight="11040" xr2:uid="{A1C4FA12-149D-4E77-A98B-5936D7042281}"/>
  </bookViews>
  <sheets>
    <sheet name="調査票" sheetId="4" r:id="rId1"/>
  </sheets>
  <definedNames>
    <definedName name="_xlnm.Print_Area" localSheetId="0">調査票!$B$2:$L$268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7" i="4" l="1"/>
  <c r="N266" i="4"/>
  <c r="N265" i="4"/>
  <c r="N264" i="4"/>
  <c r="N263" i="4"/>
  <c r="N259" i="4"/>
  <c r="N258" i="4"/>
  <c r="N257" i="4"/>
  <c r="N256" i="4"/>
  <c r="N255" i="4"/>
  <c r="N251" i="4"/>
  <c r="N250" i="4"/>
  <c r="N249" i="4"/>
  <c r="N248" i="4"/>
  <c r="N247" i="4"/>
  <c r="N246" i="4"/>
  <c r="N245" i="4"/>
  <c r="N244" i="4"/>
  <c r="N243" i="4"/>
  <c r="N242" i="4"/>
  <c r="N241" i="4"/>
  <c r="N240" i="4"/>
  <c r="N239" i="4"/>
  <c r="N231" i="4"/>
  <c r="N230" i="4"/>
  <c r="N229" i="4"/>
  <c r="N228" i="4"/>
  <c r="N227" i="4"/>
  <c r="N226" i="4"/>
  <c r="N225" i="4"/>
  <c r="N224" i="4"/>
  <c r="N223" i="4"/>
  <c r="N222" i="4"/>
  <c r="N221" i="4"/>
  <c r="N220" i="4"/>
  <c r="N219" i="4"/>
  <c r="N218" i="4"/>
  <c r="N217" i="4"/>
  <c r="N216" i="4"/>
  <c r="N212" i="4"/>
  <c r="N211" i="4"/>
  <c r="N210" i="4"/>
  <c r="N209" i="4"/>
  <c r="N208" i="4"/>
  <c r="N204" i="4"/>
  <c r="N201" i="4"/>
  <c r="N200" i="4"/>
  <c r="N199" i="4"/>
  <c r="N198" i="4"/>
  <c r="N197" i="4"/>
  <c r="N193" i="4"/>
  <c r="N192" i="4"/>
  <c r="N191" i="4"/>
  <c r="N190" i="4"/>
  <c r="N185" i="4"/>
  <c r="N181" i="4"/>
  <c r="N180" i="4"/>
  <c r="N179" i="4"/>
  <c r="N178" i="4"/>
  <c r="N177" i="4"/>
  <c r="N173" i="4"/>
  <c r="N172" i="4"/>
  <c r="N171" i="4"/>
  <c r="N165" i="4"/>
  <c r="N160" i="4"/>
  <c r="N155" i="4"/>
  <c r="N154" i="4"/>
  <c r="N153" i="4"/>
  <c r="N152" i="4"/>
  <c r="N151" i="4"/>
  <c r="N150" i="4"/>
  <c r="N149" i="4"/>
  <c r="N148" i="4"/>
  <c r="N147" i="4"/>
  <c r="N146" i="4"/>
  <c r="N145" i="4"/>
  <c r="N144" i="4"/>
  <c r="N143" i="4"/>
  <c r="N142" i="4"/>
  <c r="N141" i="4"/>
  <c r="N140" i="4"/>
  <c r="N139" i="4"/>
  <c r="N138" i="4"/>
  <c r="N137" i="4"/>
  <c r="N136" i="4"/>
  <c r="N135" i="4"/>
  <c r="N134" i="4"/>
  <c r="N125" i="4"/>
  <c r="N124" i="4"/>
  <c r="N123" i="4"/>
  <c r="N122" i="4"/>
  <c r="N121" i="4"/>
  <c r="N120" i="4"/>
  <c r="N119" i="4"/>
  <c r="N118" i="4"/>
  <c r="N117" i="4"/>
  <c r="N116" i="4"/>
  <c r="N115" i="4"/>
  <c r="N114" i="4"/>
  <c r="N113" i="4"/>
  <c r="N112" i="4"/>
  <c r="N111" i="4"/>
  <c r="N110" i="4"/>
  <c r="N109" i="4"/>
  <c r="N108" i="4"/>
  <c r="N107" i="4"/>
  <c r="N106" i="4"/>
  <c r="N89" i="4"/>
  <c r="N71" i="4"/>
  <c r="N85" i="4"/>
  <c r="N84" i="4"/>
  <c r="N83" i="4"/>
  <c r="N82" i="4"/>
  <c r="N81" i="4"/>
  <c r="N80" i="4"/>
  <c r="N79" i="4"/>
  <c r="N78" i="4"/>
  <c r="N77" i="4"/>
  <c r="N76" i="4"/>
  <c r="N75" i="4"/>
  <c r="N74" i="4"/>
  <c r="N73" i="4"/>
  <c r="N72" i="4"/>
  <c r="N66" i="4"/>
  <c r="N65" i="4"/>
  <c r="N64" i="4"/>
  <c r="N63" i="4"/>
  <c r="N18" i="4"/>
  <c r="N16" i="4"/>
  <c r="N15" i="4"/>
</calcChain>
</file>

<file path=xl/sharedStrings.xml><?xml version="1.0" encoding="utf-8"?>
<sst xmlns="http://schemas.openxmlformats.org/spreadsheetml/2006/main" count="289" uniqueCount="250">
  <si>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</si>
  <si>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</si>
  <si>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</si>
  <si>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</si>
  <si>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</si>
  <si>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</si>
  <si>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</si>
  <si>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</si>
  <si>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</si>
  <si>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</si>
  <si>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</si>
  <si>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</si>
  <si>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</si>
  <si>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</si>
  <si>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その他（　　　　　　　　　　）</t>
    <rPh sb="2" eb="3">
      <t>タ</t>
    </rPh>
    <phoneticPr fontId="1"/>
  </si>
  <si>
    <t>単独で参入</t>
    <phoneticPr fontId="1"/>
  </si>
  <si>
    <t>〇</t>
    <phoneticPr fontId="1"/>
  </si>
  <si>
    <t>×</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</si>
  <si>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</si>
  <si>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</si>
  <si>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</si>
  <si>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</si>
  <si>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</si>
  <si>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</si>
  <si>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</si>
  <si>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</si>
  <si>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</si>
  <si>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維持管理と更新の一体マネジメントについて</t>
  </si>
  <si>
    <t>以上です。アンケートにご協力いただきありがとうございました。</t>
    <rPh sb="0" eb="2">
      <t>イジョウ</t>
    </rPh>
    <rPh sb="12" eb="14">
      <t>キョウリョク</t>
    </rPh>
    <phoneticPr fontId="1"/>
  </si>
  <si>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</si>
  <si>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</si>
  <si>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</si>
  <si>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</si>
  <si>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</si>
  <si>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</si>
  <si>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その他(　　　　　　　　　　　　　　　　　　　　　　　　　　　　　　　　）</t>
    <rPh sb="2" eb="3">
      <t>タ</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</si>
  <si>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</si>
  <si>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</si>
  <si>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</si>
  <si>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</si>
  <si>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＜本アンケートに関する問い合わせ先＞</t>
    <rPh sb="1" eb="2">
      <t>ホン</t>
    </rPh>
    <rPh sb="8" eb="9">
      <t>カン</t>
    </rPh>
    <rPh sb="11" eb="12">
      <t>ト</t>
    </rPh>
    <rPh sb="13" eb="14">
      <t>ア</t>
    </rPh>
    <rPh sb="16" eb="17">
      <t>サキ</t>
    </rPh>
    <phoneticPr fontId="1"/>
  </si>
  <si>
    <r>
      <t>　</t>
    </r>
    <r>
      <rPr>
        <u/>
        <sz val="12"/>
        <color theme="1"/>
        <rFont val="ＭＳ ゴシック"/>
        <family val="3"/>
        <charset val="128"/>
      </rPr>
      <t>アンケート回答のご提出方法</t>
    </r>
    <rPh sb="6" eb="8">
      <t>カイトウ</t>
    </rPh>
    <rPh sb="10" eb="12">
      <t>テイシュツ</t>
    </rPh>
    <rPh sb="12" eb="14">
      <t>ホウホウ</t>
    </rPh>
    <phoneticPr fontId="1"/>
  </si>
  <si>
    <t>以下のメールアドレスあてに返送お願いします。</t>
    <rPh sb="13" eb="15">
      <t>ヘンソウ</t>
    </rPh>
    <rPh sb="20" eb="21">
      <t>ヘンネガ</t>
    </rPh>
    <phoneticPr fontId="1"/>
  </si>
  <si>
    <t>維持管理レベル</t>
  </si>
  <si>
    <t>緊急修繕</t>
  </si>
  <si>
    <t>他工事立会等</t>
  </si>
  <si>
    <t>不明水対策</t>
  </si>
  <si>
    <t>悪臭対策</t>
  </si>
  <si>
    <t>定期清掃業務</t>
  </si>
  <si>
    <t>計画修繕業務</t>
  </si>
  <si>
    <t>災害対応業務</t>
  </si>
  <si>
    <t>被災状況把握業務</t>
  </si>
  <si>
    <t>緊急措置対応業務</t>
  </si>
  <si>
    <t>レベル3.5</t>
  </si>
  <si>
    <t>改築設計業務</t>
  </si>
  <si>
    <t>業務区分</t>
    <phoneticPr fontId="1"/>
  </si>
  <si>
    <t>レベル2</t>
  </si>
  <si>
    <t>修繕業務（分解を伴う）</t>
  </si>
  <si>
    <t>改築実施設計業務</t>
  </si>
  <si>
    <t>改築工事</t>
  </si>
  <si>
    <t>レベル2.5～レベル3</t>
    <phoneticPr fontId="1"/>
  </si>
  <si>
    <t>施設区分</t>
  </si>
  <si>
    <t>概要</t>
  </si>
  <si>
    <t>管路施設</t>
  </si>
  <si>
    <t>事業規模が過大、もしくは過小であると考えられる。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</si>
  <si>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</si>
  <si>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</si>
  <si>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</si>
  <si>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</si>
  <si>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</si>
  <si>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ストックマネジメント計画、機能保全計画</t>
    <phoneticPr fontId="1"/>
  </si>
  <si>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</si>
  <si>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</si>
  <si>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</si>
  <si>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</si>
  <si>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</si>
  <si>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</si>
  <si>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</si>
  <si>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</si>
  <si>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</si>
  <si>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</si>
  <si>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</si>
  <si>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１．参入意向について</t>
    <rPh sb="2" eb="6">
      <t>サンニュウイコウ</t>
    </rPh>
    <phoneticPr fontId="1"/>
  </si>
  <si>
    <t>修繕計画案作成業務</t>
    <rPh sb="2" eb="7">
      <t>ケイカクアンサクセイ</t>
    </rPh>
    <phoneticPr fontId="1"/>
  </si>
  <si>
    <t>日常的
業務</t>
    <phoneticPr fontId="1"/>
  </si>
  <si>
    <t>計画的
業務</t>
    <phoneticPr fontId="1"/>
  </si>
  <si>
    <t>改築工事(布設替え)</t>
    <rPh sb="5" eb="8">
      <t>フセツガ</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</si>
  <si>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</si>
  <si>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希望する施設に〇を記入</t>
    <rPh sb="0" eb="2">
      <t>キボウ</t>
    </rPh>
    <rPh sb="4" eb="6">
      <t>シセツ</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</si>
  <si>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</si>
  <si>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</si>
  <si>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2-1.【管路施設に関する業務】</t>
    <phoneticPr fontId="1"/>
  </si>
  <si>
    <t>業務区分</t>
  </si>
  <si>
    <t>その他（　　　　　　　　　　　　　　　　　　　　　）</t>
    <rPh sb="2" eb="3">
      <t>タ</t>
    </rPh>
    <phoneticPr fontId="1"/>
  </si>
  <si>
    <t>選択した理由、ご意見、参加意欲向上のための要望、課題等（自由記述）</t>
  </si>
  <si>
    <t>６．ウォーターPPPの４要件他に関する意見、要望、課題等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</si>
  <si>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８．今後のウォーターＰＰＰ検討に関する要望・ご意見等</t>
    <rPh sb="2" eb="4">
      <t>コンゴ</t>
    </rPh>
    <rPh sb="13" eb="15">
      <t>ケントウ</t>
    </rPh>
    <rPh sb="16" eb="17">
      <t>カン</t>
    </rPh>
    <rPh sb="19" eb="21">
      <t>ヨウボウ</t>
    </rPh>
    <rPh sb="23" eb="25">
      <t>イケン</t>
    </rPh>
    <rPh sb="25" eb="26">
      <t>トウ</t>
    </rPh>
    <phoneticPr fontId="1"/>
  </si>
  <si>
    <t>8-1.事業の公募へ参加するにあたり、発注者から事前に開示される資料や情報のうち、重視するものをお答えください。（重視されると回答された情報が必ず公開されるものではありません）（複数回答可）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</si>
  <si>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6-1.ウォーターPPPの４要件他に関する意見、参加意欲向上のための要望、課題等について、自由に記入ください。</t>
    <rPh sb="45" eb="47">
      <t>ジユウ</t>
    </rPh>
    <rPh sb="48" eb="50">
      <t>キニュウ</t>
    </rPh>
    <phoneticPr fontId="1"/>
  </si>
  <si>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</si>
  <si>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</si>
  <si>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物品等の調達及び管理に関する業務</t>
    <phoneticPr fontId="1"/>
  </si>
  <si>
    <t>8-2.今後、事業費積算に向けて、見積もりを依頼する場合があります。その場合に、ご協力をいただくことは可能でしょうか。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</si>
  <si>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8-3.今後、今回と同様にアンケート、ヒアリング等を行う可能性があります。その場合に、ご協力をいただくことは可能でしょうか。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</si>
  <si>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備消耗品・燃料調達業務</t>
    <rPh sb="5" eb="7">
      <t>ネンリョウ</t>
    </rPh>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</si>
  <si>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</si>
  <si>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</si>
  <si>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</si>
  <si>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</si>
  <si>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</si>
  <si>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</si>
  <si>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その他</t>
    <rPh sb="2" eb="3">
      <t>タ</t>
    </rPh>
    <phoneticPr fontId="1"/>
  </si>
  <si>
    <t>緊急清掃</t>
    <phoneticPr fontId="1"/>
  </si>
  <si>
    <t>問題解決業務</t>
    <phoneticPr fontId="1"/>
  </si>
  <si>
    <t>レベル1</t>
    <phoneticPr fontId="1"/>
  </si>
  <si>
    <t>被災状況把握業務</t>
    <phoneticPr fontId="1"/>
  </si>
  <si>
    <t>選択した理由、ご意見、参加意欲向上のための要望、課題等（自由記述）</t>
    <phoneticPr fontId="1"/>
  </si>
  <si>
    <t>２．希望する業務、対応方法及び実績</t>
    <rPh sb="9" eb="11">
      <t>タイオウ</t>
    </rPh>
    <rPh sb="11" eb="13">
      <t>ホウホウ</t>
    </rPh>
    <rPh sb="13" eb="14">
      <t>オヨ</t>
    </rPh>
    <rPh sb="15" eb="17">
      <t>ジッセキ</t>
    </rPh>
    <phoneticPr fontId="1"/>
  </si>
  <si>
    <t>選択した理由、要望
追加・除外を希望する業務など</t>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</si>
  <si>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</si>
  <si>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①管路施設のみウォーターPPPとする方がよい</t>
    <rPh sb="1" eb="3">
      <t>カンロ</t>
    </rPh>
    <rPh sb="3" eb="5">
      <t>シセツ</t>
    </rPh>
    <rPh sb="18" eb="19">
      <t>ホウ</t>
    </rPh>
    <phoneticPr fontId="1"/>
  </si>
  <si>
    <t>どちらとも言えない（わからない）</t>
    <phoneticPr fontId="1"/>
  </si>
  <si>
    <t>改築積算業務</t>
    <rPh sb="2" eb="4">
      <t>セキサン</t>
    </rPh>
    <phoneticPr fontId="1"/>
  </si>
  <si>
    <t>統括管理業務</t>
    <rPh sb="0" eb="4">
      <t>トウカツカンリ</t>
    </rPh>
    <rPh sb="4" eb="6">
      <t>ギョウム</t>
    </rPh>
    <phoneticPr fontId="1"/>
  </si>
  <si>
    <t>-</t>
    <phoneticPr fontId="1"/>
  </si>
  <si>
    <t>住民対応業務</t>
    <phoneticPr fontId="1"/>
  </si>
  <si>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</si>
  <si>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点検・調査業務</t>
    <phoneticPr fontId="1"/>
  </si>
  <si>
    <t>コンストラクション・マネジメント</t>
    <phoneticPr fontId="1"/>
  </si>
  <si>
    <t>小規模修繕</t>
    <rPh sb="0" eb="3">
      <t>ショウキボ</t>
    </rPh>
    <rPh sb="3" eb="5">
      <t>シュウゼン</t>
    </rPh>
    <phoneticPr fontId="1"/>
  </si>
  <si>
    <t>雨水ポンプ場</t>
    <rPh sb="0" eb="2">
      <t>ウスイ</t>
    </rPh>
    <rPh sb="5" eb="6">
      <t>ジョウ</t>
    </rPh>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</si>
  <si>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</si>
  <si>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産業廃棄物の収集運搬業務</t>
    <rPh sb="0" eb="2">
      <t>サンギョウ</t>
    </rPh>
    <phoneticPr fontId="1"/>
  </si>
  <si>
    <t>貴社が希望する施設の組み合わせ
該当する項目に〇を記入</t>
    <rPh sb="3" eb="5">
      <t>キボウ</t>
    </rPh>
    <rPh sb="7" eb="9">
      <t>シセツ</t>
    </rPh>
    <rPh sb="10" eb="11">
      <t>ク</t>
    </rPh>
    <rPh sb="12" eb="13">
      <t>ア</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</si>
  <si>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</si>
  <si>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</si>
  <si>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</si>
  <si>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</si>
  <si>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</si>
  <si>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 xml:space="preserve">	応募グループを構成したり、構成員になることが困難である</t>
    <rPh sb="1" eb="3">
      <t>オウボ</t>
    </rPh>
    <phoneticPr fontId="1"/>
  </si>
  <si>
    <t>運転監視操作業務</t>
    <rPh sb="0" eb="2">
      <t>ウンテン</t>
    </rPh>
    <rPh sb="2" eb="4">
      <t>カンシ</t>
    </rPh>
    <rPh sb="4" eb="6">
      <t>ソウサ</t>
    </rPh>
    <rPh sb="6" eb="8">
      <t>ギョウム</t>
    </rPh>
    <phoneticPr fontId="1"/>
  </si>
  <si>
    <t>　※メールの件名に、「ウォーターＰＰＰアンケート回答（●●社）」と記載ください。</t>
    <rPh sb="6" eb="8">
      <t>ケンメイ</t>
    </rPh>
    <rPh sb="24" eb="26">
      <t>カイトウ</t>
    </rPh>
    <rPh sb="29" eb="30">
      <t>シャ</t>
    </rPh>
    <rPh sb="33" eb="35">
      <t>キサイ</t>
    </rPh>
    <phoneticPr fontId="1"/>
  </si>
  <si>
    <t>保守点検業務</t>
    <phoneticPr fontId="1"/>
  </si>
  <si>
    <t>軽易な修理造作</t>
    <phoneticPr fontId="1"/>
  </si>
  <si>
    <t>防火・清掃業務</t>
    <rPh sb="0" eb="2">
      <t>ボウカ</t>
    </rPh>
    <rPh sb="3" eb="5">
      <t>セイソウ</t>
    </rPh>
    <rPh sb="5" eb="7">
      <t>ギョウム</t>
    </rPh>
    <phoneticPr fontId="1"/>
  </si>
  <si>
    <t>一般廃棄物の収集運搬業務</t>
    <rPh sb="0" eb="2">
      <t>イッパン</t>
    </rPh>
    <phoneticPr fontId="1"/>
  </si>
  <si>
    <t>検査分析業務</t>
    <rPh sb="0" eb="2">
      <t>ケンサ</t>
    </rPh>
    <rPh sb="2" eb="4">
      <t>ブンセキ</t>
    </rPh>
    <rPh sb="4" eb="6">
      <t>ギョウム</t>
    </rPh>
    <phoneticPr fontId="1"/>
  </si>
  <si>
    <t>2-3.対象業務について、懸念点や市に配慮を望む事項があれば、理由と合わせてご記入ください。</t>
    <rPh sb="13" eb="16">
      <t>ケネンテン</t>
    </rPh>
    <rPh sb="17" eb="18">
      <t>シ</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</si>
  <si>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</si>
  <si>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4-3.対象施設について、懸念点や市に配慮を望む事項があれば、理由と合わせてご記入ください。</t>
    <rPh sb="13" eb="16">
      <t>ケネンテン</t>
    </rPh>
    <rPh sb="17" eb="18">
      <t>シ</t>
    </rPh>
    <phoneticPr fontId="1"/>
  </si>
  <si>
    <t>５．希望する体制及び方式</t>
    <rPh sb="2" eb="4">
      <t>キボウ</t>
    </rPh>
    <rPh sb="6" eb="8">
      <t>タイセイ</t>
    </rPh>
    <rPh sb="8" eb="9">
      <t>オヨ</t>
    </rPh>
    <rPh sb="10" eb="12">
      <t>ホウシキ</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</si>
  <si>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</si>
  <si>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</si>
  <si>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</si>
  <si>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</si>
  <si>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phoneticPr fontId="1"/>
  </si>
  <si>
    <t>改築工事(更生)</t>
    <phoneticPr fontId="1"/>
  </si>
  <si>
    <t>プロフィットシェアについて</t>
    <phoneticPr fontId="1"/>
  </si>
  <si>
    <t xml:space="preserve"> 　E-mailアドレス　</t>
    <phoneticPr fontId="1"/>
  </si>
  <si>
    <t>4箇所</t>
    <phoneticPr fontId="1"/>
  </si>
  <si>
    <t>業務領域</t>
    <rPh sb="0" eb="4">
      <t>ギョウムリョウイキ</t>
    </rPh>
    <phoneticPr fontId="1"/>
  </si>
  <si>
    <t>対応可否</t>
    <rPh sb="0" eb="2">
      <t>タイオウ</t>
    </rPh>
    <rPh sb="2" eb="4">
      <t>カヒ</t>
    </rPh>
    <phoneticPr fontId="1"/>
  </si>
  <si>
    <t>備考</t>
    <rPh sb="0" eb="2">
      <t>ビコウ</t>
    </rPh>
    <phoneticPr fontId="1"/>
  </si>
  <si>
    <t>ポンプ場</t>
    <rPh sb="3" eb="4">
      <t>ジョウ</t>
    </rPh>
    <phoneticPr fontId="1"/>
  </si>
  <si>
    <t>管路</t>
    <rPh sb="0" eb="2">
      <t>カンロ</t>
    </rPh>
    <phoneticPr fontId="1"/>
  </si>
  <si>
    <t>ストックマネジメント</t>
    <phoneticPr fontId="1"/>
  </si>
  <si>
    <t>土木</t>
    <rPh sb="0" eb="2">
      <t>ドボク</t>
    </rPh>
    <phoneticPr fontId="1"/>
  </si>
  <si>
    <t>建築</t>
    <rPh sb="0" eb="2">
      <t>ケンチク</t>
    </rPh>
    <phoneticPr fontId="1"/>
  </si>
  <si>
    <t>管路維持</t>
    <rPh sb="0" eb="4">
      <t>カンロイジ</t>
    </rPh>
    <phoneticPr fontId="1"/>
  </si>
  <si>
    <t>清掃</t>
    <rPh sb="0" eb="2">
      <t>セイソウ</t>
    </rPh>
    <phoneticPr fontId="1"/>
  </si>
  <si>
    <t>点検</t>
    <rPh sb="0" eb="2">
      <t>テンケン</t>
    </rPh>
    <phoneticPr fontId="1"/>
  </si>
  <si>
    <t>調査</t>
    <rPh sb="0" eb="2">
      <t>チョウサ</t>
    </rPh>
    <phoneticPr fontId="1"/>
  </si>
  <si>
    <t>修繕</t>
    <rPh sb="0" eb="2">
      <t>シュウゼン</t>
    </rPh>
    <phoneticPr fontId="1"/>
  </si>
  <si>
    <t>参画可能時期</t>
    <rPh sb="0" eb="6">
      <t>サンカクカノウジキ</t>
    </rPh>
    <phoneticPr fontId="1"/>
  </si>
  <si>
    <t>1-2.貴社で対応可能な業務領域について、該当箇所に〇を記入してください。</t>
    <rPh sb="4" eb="6">
      <t>キシャ</t>
    </rPh>
    <rPh sb="7" eb="9">
      <t>タイオウ</t>
    </rPh>
    <rPh sb="9" eb="11">
      <t>カノウ</t>
    </rPh>
    <rPh sb="12" eb="16">
      <t>ギョウムリョウイキ</t>
    </rPh>
    <rPh sb="21" eb="26">
      <t>ガイトウ</t>
    </rPh>
    <rPh sb="28" eb="30">
      <t>キニュウ</t>
    </rPh>
    <phoneticPr fontId="1"/>
  </si>
  <si>
    <t>流域接続点水質調査</t>
    <rPh sb="0" eb="2">
      <t>リュウイキ</t>
    </rPh>
    <rPh sb="2" eb="5">
      <t>セツゾクテン</t>
    </rPh>
    <rPh sb="5" eb="9">
      <t>スイシツチョウサ</t>
    </rPh>
    <phoneticPr fontId="1"/>
  </si>
  <si>
    <t>３．他事業とのバンドリングについて</t>
    <rPh sb="2" eb="3">
      <t>タ</t>
    </rPh>
    <rPh sb="3" eb="5">
      <t>ジギョウ</t>
    </rPh>
    <phoneticPr fontId="1"/>
  </si>
  <si>
    <t>住民窓口
（給排水窓口業務も含む)</t>
    <rPh sb="6" eb="9">
      <t>キュウハイスイ</t>
    </rPh>
    <rPh sb="9" eb="11">
      <t>マドグチ</t>
    </rPh>
    <rPh sb="11" eb="13">
      <t>ギョウム</t>
    </rPh>
    <rPh sb="14" eb="15">
      <t>フク</t>
    </rPh>
    <phoneticPr fontId="1"/>
  </si>
  <si>
    <t>4-1.ウォーターPPPへ参入する場合に、貴社が希望する施設についてお答えください。（複数回答可）</t>
    <rPh sb="17" eb="19">
      <t>バアイ</t>
    </rPh>
    <rPh sb="24" eb="26">
      <t>キボウ</t>
    </rPh>
    <rPh sb="28" eb="30">
      <t>シセツ</t>
    </rPh>
    <phoneticPr fontId="1"/>
  </si>
  <si>
    <t>ポンプ場等</t>
    <rPh sb="4" eb="5">
      <t>ナド</t>
    </rPh>
    <phoneticPr fontId="1"/>
  </si>
  <si>
    <t>①管路施設、②ポンプ場等施設を一体的にウォーターPPPに含める方がよい</t>
    <rPh sb="1" eb="3">
      <t>カンロ</t>
    </rPh>
    <rPh sb="3" eb="5">
      <t>シセツ</t>
    </rPh>
    <rPh sb="15" eb="18">
      <t>イッタイテキ</t>
    </rPh>
    <rPh sb="28" eb="29">
      <t>フク</t>
    </rPh>
    <rPh sb="31" eb="32">
      <t>ホウ</t>
    </rPh>
    <phoneticPr fontId="1"/>
  </si>
  <si>
    <t>②ポンプ場等施設のみウォーターPPPとする方がよい</t>
    <rPh sb="21" eb="22">
      <t>ホウ</t>
    </rPh>
    <phoneticPr fontId="1"/>
  </si>
  <si>
    <t>①管路施設と②ポンプ場等施設とをそれぞれ個別にウォーターPPPにする方がよい</t>
    <rPh sb="20" eb="22">
      <t>コベツ</t>
    </rPh>
    <rPh sb="34" eb="35">
      <t>ホウ</t>
    </rPh>
    <phoneticPr fontId="1"/>
  </si>
  <si>
    <t>４．希望する対象施設</t>
    <rPh sb="2" eb="4">
      <t>キボウ</t>
    </rPh>
    <rPh sb="6" eb="10">
      <t>タイショウシセツ</t>
    </rPh>
    <phoneticPr fontId="1"/>
  </si>
  <si>
    <t>4-2.ウォーターPPPの検討対象施設には、前項のように、大きくは①管路施設と、②ポンプ場等施設の2つのカテゴリがあります。これらについて、一体的に実施することについて、貴社のお考えにあてはまるものに○をつけ、最短で参画可能と考える時期を選択ください。また、追加・除外を希望する業務があれば、その内容と理由を自由に記述ください。</t>
    <rPh sb="13" eb="15">
      <t>ケントウ</t>
    </rPh>
    <rPh sb="15" eb="17">
      <t>タイショウ</t>
    </rPh>
    <rPh sb="17" eb="19">
      <t>シセツ</t>
    </rPh>
    <rPh sb="22" eb="24">
      <t>ゼンコウ</t>
    </rPh>
    <rPh sb="29" eb="30">
      <t>オオ</t>
    </rPh>
    <rPh sb="34" eb="36">
      <t>カンロ</t>
    </rPh>
    <rPh sb="36" eb="38">
      <t>シセツ</t>
    </rPh>
    <rPh sb="45" eb="46">
      <t>トウ</t>
    </rPh>
    <rPh sb="46" eb="48">
      <t>シセツ</t>
    </rPh>
    <rPh sb="105" eb="107">
      <t>サイタン</t>
    </rPh>
    <rPh sb="108" eb="110">
      <t>サンカク</t>
    </rPh>
    <rPh sb="110" eb="112">
      <t>カノウ</t>
    </rPh>
    <rPh sb="113" eb="114">
      <t>カンガ</t>
    </rPh>
    <rPh sb="116" eb="118">
      <t>ジキ</t>
    </rPh>
    <rPh sb="119" eb="121">
      <t>センタク</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</si>
  <si>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</si>
  <si>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5-1.ウォーターPPPへ参入する場合に、貴社が想定している（可能性がある）体制についてお答えください。（複数回答可）</t>
    <rPh sb="17" eb="19">
      <t>バアイ</t>
    </rPh>
    <rPh sb="24" eb="26">
      <t>ソウテイ</t>
    </rPh>
    <rPh sb="31" eb="34">
      <t>カノウセイ</t>
    </rPh>
    <phoneticPr fontId="1"/>
  </si>
  <si>
    <t>住民対応件数（下水道事業の内訳含む受付件数）</t>
    <rPh sb="0" eb="2">
      <t>ジュウミン</t>
    </rPh>
    <rPh sb="2" eb="4">
      <t>タイオウ</t>
    </rPh>
    <rPh sb="4" eb="6">
      <t>ケンスウ</t>
    </rPh>
    <rPh sb="7" eb="10">
      <t>ゲスイドウ</t>
    </rPh>
    <rPh sb="10" eb="12">
      <t>ジギョウ</t>
    </rPh>
    <rPh sb="13" eb="15">
      <t>ウチワケ</t>
    </rPh>
    <rPh sb="15" eb="16">
      <t>フク</t>
    </rPh>
    <rPh sb="17" eb="19">
      <t>ウケツケ</t>
    </rPh>
    <rPh sb="19" eb="21">
      <t>ケンスウ</t>
    </rPh>
    <phoneticPr fontId="1"/>
  </si>
  <si>
    <t>ポンプ場流入水量・稼働時間、接続点の流水量・水質情報</t>
    <rPh sb="3" eb="4">
      <t>ジョウ</t>
    </rPh>
    <rPh sb="4" eb="6">
      <t>リュウニュウ</t>
    </rPh>
    <rPh sb="6" eb="8">
      <t>スイリョウ</t>
    </rPh>
    <rPh sb="9" eb="11">
      <t>カドウ</t>
    </rPh>
    <rPh sb="11" eb="13">
      <t>ジカン</t>
    </rPh>
    <rPh sb="14" eb="17">
      <t>セツゾクテン</t>
    </rPh>
    <rPh sb="18" eb="21">
      <t>リュウスイリョウ</t>
    </rPh>
    <rPh sb="22" eb="24">
      <t>スイシツ</t>
    </rPh>
    <phoneticPr fontId="1"/>
  </si>
  <si>
    <t>７．ウォーターPPPに関する課題・ご意見等</t>
    <rPh sb="11" eb="12">
      <t>カン</t>
    </rPh>
    <rPh sb="14" eb="16">
      <t>カダイ</t>
    </rPh>
    <rPh sb="18" eb="20">
      <t>イケン</t>
    </rPh>
    <rPh sb="20" eb="21">
      <t>トウ</t>
    </rPh>
    <phoneticPr fontId="1"/>
  </si>
  <si>
    <t>岩沼市下水道事業における官民連携方式（ウォーターＰＰＰ）</t>
    <rPh sb="6" eb="8">
      <t>ジギョウ</t>
    </rPh>
    <rPh sb="12" eb="16">
      <t>カンミンレンケイ</t>
    </rPh>
    <rPh sb="16" eb="18">
      <t>ホウシキ</t>
    </rPh>
    <phoneticPr fontId="1"/>
  </si>
  <si>
    <t>・本調査は、今後の岩沼市におけるウォーターPPPの導入の可能性を含め、いかなる発注、計画等が行われることを保証するものではありません。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・ご回答いただいた個人情報は非公開とし、取扱いには十分注意し、岩沼市下水道事業へのウォーターPPP導入に関する検討以外の使用はいたしません。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・本件調査については、本市は株式会社NJSに業務を委託しており、同社が問い合わせについて対応する場合があります。
・回答の意図を明確化する目的で、別途インタビュー（文書照会含む）を実施させていただく場合がございますので、その場合にはご協力のほどお願いします。</t>
    <phoneticPr fontId="1"/>
  </si>
  <si>
    <t>1-1.岩沼市がウォーターPPP等を導入する場合、参入または参入を検討したいと思いますか。本市の事業概要資料を確認した上で、該当する箇所に〇を記入してください。</t>
    <rPh sb="16" eb="17">
      <t>トウ</t>
    </rPh>
    <rPh sb="66" eb="68">
      <t>カショ</t>
    </rPh>
    <phoneticPr fontId="1"/>
  </si>
  <si>
    <t>岩沼市</t>
    <phoneticPr fontId="1"/>
  </si>
  <si>
    <t>岩沼市以外</t>
    <phoneticPr fontId="1"/>
  </si>
  <si>
    <t>5-2.岩沼市下水道事業がウォーターPPP等を導入すると仮定した場合、貴社が希望する官民連携事業方式について回答してください。（複数回答可）</t>
    <rPh sb="7" eb="10">
      <t>ゲスイドウ</t>
    </rPh>
    <rPh sb="10" eb="12">
      <t>ジギョウ</t>
    </rPh>
    <rPh sb="21" eb="22">
      <t>トウ</t>
    </rPh>
    <rPh sb="23" eb="25">
      <t>ドウニュウ</t>
    </rPh>
    <rPh sb="28" eb="30">
      <t>カテイ</t>
    </rPh>
    <rPh sb="32" eb="34">
      <t>バアイ</t>
    </rPh>
    <rPh sb="35" eb="37">
      <t>キシャ</t>
    </rPh>
    <rPh sb="38" eb="40">
      <t>キボウ</t>
    </rPh>
    <rPh sb="42" eb="46">
      <t>カンミンレンケイ</t>
    </rPh>
    <rPh sb="46" eb="48">
      <t>ジギョウ</t>
    </rPh>
    <rPh sb="48" eb="50">
      <t>ホウシキ</t>
    </rPh>
    <rPh sb="54" eb="56">
      <t>カイトウ</t>
    </rPh>
    <rPh sb="64" eb="66">
      <t>フクスウ</t>
    </rPh>
    <rPh sb="66" eb="68">
      <t>カイトウ</t>
    </rPh>
    <rPh sb="68" eb="69">
      <t>カ</t>
    </rPh>
    <phoneticPr fontId="1"/>
  </si>
  <si>
    <t>3-1.岩沼市では他事業とのバンドリングとして、水道事業や特定公共下水道とのバンドリング（管・配水池等の維持管理、更新計画案の作成、工事等）の可能性がございます。バンドリングの可否及びバンドリングする際の懸念点や市に配慮を望む事項があれば、理由と合わせてご記入ください。</t>
    <rPh sb="9" eb="12">
      <t>タジギョウ</t>
    </rPh>
    <rPh sb="24" eb="28">
      <t>スイドウジギョウ</t>
    </rPh>
    <rPh sb="29" eb="33">
      <t>トクテイコウキョウ</t>
    </rPh>
    <rPh sb="33" eb="36">
      <t>ゲスイドウ</t>
    </rPh>
    <rPh sb="71" eb="74">
      <t>カノウセイ</t>
    </rPh>
    <rPh sb="88" eb="90">
      <t>カヒ</t>
    </rPh>
    <rPh sb="90" eb="91">
      <t>オヨ</t>
    </rPh>
    <rPh sb="100" eb="101">
      <t>サイ</t>
    </rPh>
    <rPh sb="102" eb="105">
      <t>ケネンテン</t>
    </rPh>
    <rPh sb="106" eb="107">
      <t>シ</t>
    </rPh>
    <rPh sb="108" eb="110">
      <t>ハイリョ</t>
    </rPh>
    <rPh sb="111" eb="112">
      <t>ノゾ</t>
    </rPh>
    <rPh sb="113" eb="115">
      <t>ジコウ</t>
    </rPh>
    <rPh sb="120" eb="122">
      <t>リユウ</t>
    </rPh>
    <rPh sb="123" eb="124">
      <t>ア</t>
    </rPh>
    <rPh sb="128" eb="130">
      <t>キニュウ</t>
    </rPh>
    <phoneticPr fontId="1"/>
  </si>
  <si>
    <t>2-2.【ポンプ場等（ポンプ場、マンホールポンプ）に関する業務】</t>
    <rPh sb="14" eb="15">
      <t>ジョウ</t>
    </rPh>
    <phoneticPr fontId="1"/>
  </si>
  <si>
    <t>39箇所</t>
    <phoneticPr fontId="1"/>
  </si>
  <si>
    <t>下水道施設台帳（ポンプ場、マンホールポンプの情報）</t>
    <phoneticPr fontId="1"/>
  </si>
  <si>
    <t>下水道施設台帳（ポンプ場、マンホールポンプの維持管理情報）</t>
    <rPh sb="22" eb="24">
      <t>イジ</t>
    </rPh>
    <rPh sb="24" eb="26">
      <t>カンリ</t>
    </rPh>
    <phoneticPr fontId="1"/>
  </si>
  <si>
    <t>ポンプ場等施設</t>
    <rPh sb="3" eb="4">
      <t>ジョウ</t>
    </rPh>
    <rPh sb="4" eb="5">
      <t>トウ</t>
    </rPh>
    <rPh sb="5" eb="7">
      <t>シセツ</t>
    </rPh>
    <phoneticPr fontId="1"/>
  </si>
  <si>
    <t>ポンプ場等施設維持</t>
    <rPh sb="3" eb="4">
      <t>ジョウ</t>
    </rPh>
    <rPh sb="4" eb="5">
      <t>トウ</t>
    </rPh>
    <rPh sb="5" eb="7">
      <t>シセツ</t>
    </rPh>
    <rPh sb="7" eb="9">
      <t>イジ</t>
    </rPh>
    <phoneticPr fontId="1"/>
  </si>
  <si>
    <t>汚水　約206 km
雨水　約27 km</t>
    <rPh sb="0" eb="2">
      <t>オスイ</t>
    </rPh>
    <rPh sb="3" eb="4">
      <t>ヤク</t>
    </rPh>
    <rPh sb="11" eb="13">
      <t>ウスイ</t>
    </rPh>
    <rPh sb="14" eb="15">
      <t>ヤク</t>
    </rPh>
    <phoneticPr fontId="1"/>
  </si>
  <si>
    <t>改築工事</t>
    <rPh sb="0" eb="2">
      <t>カイチク</t>
    </rPh>
    <rPh sb="2" eb="4">
      <t>コウジ</t>
    </rPh>
    <phoneticPr fontId="1"/>
  </si>
  <si>
    <t>その他対応可能業務</t>
    <rPh sb="2" eb="3">
      <t>タ</t>
    </rPh>
    <rPh sb="3" eb="9">
      <t>タイオウカノウギョウム</t>
    </rPh>
    <phoneticPr fontId="1"/>
  </si>
  <si>
    <t>管路施設・ポンプ場等施設
ウォーターPPP　L3.5　更新支援型</t>
    <rPh sb="0" eb="2">
      <t>カンロ</t>
    </rPh>
    <rPh sb="2" eb="4">
      <t>シセツ</t>
    </rPh>
    <rPh sb="8" eb="9">
      <t>ジョウ</t>
    </rPh>
    <rPh sb="9" eb="10">
      <t>トウ</t>
    </rPh>
    <rPh sb="10" eb="12">
      <t>シセツ</t>
    </rPh>
    <phoneticPr fontId="1"/>
  </si>
  <si>
    <t>管路施設・ポンプ場等施設
ウォーターPPP　L3.5　更新実施型</t>
    <rPh sb="0" eb="2">
      <t>カンロ</t>
    </rPh>
    <rPh sb="2" eb="4">
      <t>シセツ</t>
    </rPh>
    <rPh sb="8" eb="9">
      <t>ジョウ</t>
    </rPh>
    <rPh sb="9" eb="10">
      <t>トウ</t>
    </rPh>
    <rPh sb="10" eb="12">
      <t>シセツ</t>
    </rPh>
    <rPh sb="29" eb="31">
      <t>ジッシ</t>
    </rPh>
    <phoneticPr fontId="1"/>
  </si>
  <si>
    <t>管路施設
ウォーターPPP　L3.5　更新実施型
ポンプ場等施設
ウォーターPPP　L3.5　更新支援型</t>
    <rPh sb="0" eb="2">
      <t>カンロ</t>
    </rPh>
    <rPh sb="2" eb="4">
      <t>シセツ</t>
    </rPh>
    <rPh sb="21" eb="23">
      <t>ジッシ</t>
    </rPh>
    <rPh sb="49" eb="51">
      <t>シエン</t>
    </rPh>
    <rPh sb="51" eb="52">
      <t>ガタ</t>
    </rPh>
    <phoneticPr fontId="1"/>
  </si>
  <si>
    <t>管路施設
ウォーターPPP　L3.5　更新支援型
ポンプ場等施設
ウォーターPPP　L3.5　更新実施型</t>
    <rPh sb="0" eb="2">
      <t>カンロ</t>
    </rPh>
    <rPh sb="2" eb="4">
      <t>シセツ</t>
    </rPh>
    <rPh sb="49" eb="51">
      <t>ジッシ</t>
    </rPh>
    <phoneticPr fontId="1"/>
  </si>
  <si>
    <t>基本窓口：iwanuma_gesui＠njs.co.jp</t>
    <rPh sb="0" eb="2">
      <t>キホン</t>
    </rPh>
    <rPh sb="2" eb="4">
      <t>マドグチ</t>
    </rPh>
    <phoneticPr fontId="1"/>
  </si>
  <si>
    <t>（市担当課：k-kikaku@city.iwanuma.miyagi.jp）</t>
    <rPh sb="1" eb="2">
      <t>シ</t>
    </rPh>
    <rPh sb="2" eb="5">
      <t>タントウカ</t>
    </rPh>
    <phoneticPr fontId="1"/>
  </si>
  <si>
    <t>〒980-0802 宮城県仙台市青葉区二日町9番7号</t>
    <phoneticPr fontId="1"/>
  </si>
  <si>
    <t xml:space="preserve">TEL：022-266-2821　FAX：022-266-2824
</t>
    <phoneticPr fontId="1"/>
  </si>
  <si>
    <t>※問い合わせ時には、双方にご連絡いただければ迅速な対応が可能となります。</t>
    <rPh sb="1" eb="2">
      <t>ト</t>
    </rPh>
    <rPh sb="3" eb="4">
      <t>ア</t>
    </rPh>
    <rPh sb="6" eb="7">
      <t>ジ</t>
    </rPh>
    <rPh sb="14" eb="16">
      <t>レンラク</t>
    </rPh>
    <rPh sb="22" eb="24">
      <t>ジンソク</t>
    </rPh>
    <rPh sb="25" eb="27">
      <t>タイオウ</t>
    </rPh>
    <rPh sb="28" eb="30">
      <t>カノウ</t>
    </rPh>
    <phoneticPr fontId="1"/>
  </si>
  <si>
    <t>株式会社NJS　仙台事務所（担当：千葉、三浦、岡部）（本業務受託企業）</t>
    <rPh sb="0" eb="4">
      <t>カブシキガイシャ</t>
    </rPh>
    <rPh sb="8" eb="13">
      <t>センダイジムショ</t>
    </rPh>
    <rPh sb="20" eb="22">
      <t>ミウラ</t>
    </rPh>
    <phoneticPr fontId="1"/>
  </si>
  <si>
    <t>E-Mail：iwanuma_gesui@njs.co.jp</t>
    <phoneticPr fontId="1"/>
  </si>
  <si>
    <t>TEL：0223-23-0846　FAX：0223-22-3727</t>
    <phoneticPr fontId="1"/>
  </si>
  <si>
    <t>岩沼市役所　上下水道部　上下水道経営課</t>
    <phoneticPr fontId="1"/>
  </si>
  <si>
    <t>〒989-2433 宮城県岩沼市桜1丁目6−20</t>
    <phoneticPr fontId="1"/>
  </si>
  <si>
    <t>計画
・設計</t>
    <rPh sb="4" eb="6">
      <t>セッケイ</t>
    </rPh>
    <phoneticPr fontId="1"/>
  </si>
  <si>
    <t>1-3.上記業務領域のほか、貴社で対応可能な業務領域があればご記入ください。（例：統括管理業務・窓口対応業務等）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8" eb="52">
      <t>マドグチタイオウ</t>
    </rPh>
    <rPh sb="52" eb="54">
      <t>ギョウム</t>
    </rPh>
    <rPh sb="54" eb="55">
      <t>トウ</t>
    </rPh>
    <phoneticPr fontId="1"/>
  </si>
  <si>
    <t>1-3</t>
    <phoneticPr fontId="1"/>
  </si>
  <si>
    <t>集計欄</t>
    <rPh sb="0" eb="2">
      <t>シュウケイ</t>
    </rPh>
    <rPh sb="2" eb="3">
      <t>ラン</t>
    </rPh>
    <phoneticPr fontId="1"/>
  </si>
  <si>
    <t>回答業者名</t>
    <rPh sb="0" eb="2">
      <t>カイトウ</t>
    </rPh>
    <rPh sb="2" eb="5">
      <t>ギョウシャメイ</t>
    </rPh>
    <phoneticPr fontId="1"/>
  </si>
  <si>
    <t>1-1</t>
    <phoneticPr fontId="1"/>
  </si>
  <si>
    <t>1-2</t>
    <phoneticPr fontId="1"/>
  </si>
  <si>
    <t>2-1①</t>
    <phoneticPr fontId="1"/>
  </si>
  <si>
    <t>2-2①</t>
    <phoneticPr fontId="1"/>
  </si>
  <si>
    <t>2-3</t>
    <phoneticPr fontId="1"/>
  </si>
  <si>
    <t>3-1</t>
    <phoneticPr fontId="1"/>
  </si>
  <si>
    <t>4-1</t>
    <phoneticPr fontId="1"/>
  </si>
  <si>
    <t>4-2</t>
    <phoneticPr fontId="1"/>
  </si>
  <si>
    <t>4-3</t>
    <phoneticPr fontId="1"/>
  </si>
  <si>
    <t>5-1</t>
    <phoneticPr fontId="1"/>
  </si>
  <si>
    <t>5-2</t>
    <phoneticPr fontId="1"/>
  </si>
  <si>
    <t>5-3</t>
    <phoneticPr fontId="1"/>
  </si>
  <si>
    <t>6-1</t>
    <phoneticPr fontId="1"/>
  </si>
  <si>
    <t>7-1</t>
    <phoneticPr fontId="1"/>
  </si>
  <si>
    <t>8-1</t>
    <phoneticPr fontId="1"/>
  </si>
  <si>
    <t>8-2</t>
    <phoneticPr fontId="1"/>
  </si>
  <si>
    <t>8-3</t>
    <phoneticPr fontId="1"/>
  </si>
  <si>
    <t>マンホールポンプ</t>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</si>
  <si>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ポンプ場等施設に関する業務についてそれぞれ回答してください。各業務の定義や想定数量（過去の実績から算出）は事業概要をご確認ください。</t>
    <rPh sb="27" eb="28">
      <t>ホン</t>
    </rPh>
    <rPh sb="28" eb="30">
      <t>ギョウム</t>
    </rPh>
    <rPh sb="73" eb="75">
      <t>ホウホウ</t>
    </rPh>
    <rPh sb="79" eb="81">
      <t>ルイジ</t>
    </rPh>
    <rPh sb="81" eb="83">
      <t>ギョウム</t>
    </rPh>
    <rPh sb="83" eb="85">
      <t>ジッセキ</t>
    </rPh>
    <rPh sb="91" eb="93">
      <t>ガイトウ</t>
    </rPh>
    <rPh sb="95" eb="97">
      <t>カショ</t>
    </rPh>
    <rPh sb="197" eb="198">
      <t>ジョウ</t>
    </rPh>
    <rPh sb="198" eb="199">
      <t>トウ</t>
    </rPh>
    <rPh sb="199" eb="201">
      <t>シセツ</t>
    </rPh>
    <rPh sb="224" eb="227">
      <t>カクギョウム</t>
    </rPh>
    <rPh sb="236" eb="238">
      <t>カコ</t>
    </rPh>
    <rPh sb="239" eb="241">
      <t>ジッセキ</t>
    </rPh>
    <rPh sb="243" eb="245">
      <t>サンシュツ</t>
    </rPh>
    <rPh sb="247" eb="249">
      <t>ジギョウ</t>
    </rPh>
    <rPh sb="249" eb="251">
      <t>ガイヨウ</t>
    </rPh>
    <rPh sb="253" eb="255">
      <t>カクニン</t>
    </rPh>
    <phoneticPr fontId="1"/>
  </si>
  <si>
    <t>管路とポンプ場等施設の一体化に不安がある</t>
    <rPh sb="0" eb="2">
      <t>カンロ</t>
    </rPh>
    <rPh sb="6" eb="7">
      <t>ジョウ</t>
    </rPh>
    <rPh sb="7" eb="8">
      <t>トウ</t>
    </rPh>
    <rPh sb="8" eb="10">
      <t>シセツ</t>
    </rPh>
    <rPh sb="11" eb="14">
      <t>イッタイカ</t>
    </rPh>
    <rPh sb="15" eb="17">
      <t>フアン</t>
    </rPh>
    <phoneticPr fontId="1"/>
  </si>
  <si>
    <t>（編集しないでください）</t>
    <rPh sb="1" eb="3">
      <t>ヘンシュウ</t>
    </rPh>
    <phoneticPr fontId="1"/>
  </si>
  <si>
    <t>7-1.岩沼市下水道事業がウォーターPPPを導入する場合、貴社の参入または参入の検討における懸念点や不安点についてお答えください。（複数回答可）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58" eb="59">
      <t>コタ</t>
    </rPh>
    <rPh sb="74" eb="76">
      <t>セツモン</t>
    </rPh>
    <rPh sb="100" eb="102">
      <t>センタク</t>
    </rPh>
    <rPh sb="104" eb="106">
      <t>バアイ</t>
    </rPh>
    <rPh sb="109" eb="111">
      <t>ガイトウ</t>
    </rPh>
    <rPh sb="113" eb="115">
      <t>カダイ</t>
    </rPh>
    <rPh sb="115" eb="116">
      <t>トウ</t>
    </rPh>
    <rPh sb="122" eb="124">
      <t>カイトウ</t>
    </rPh>
    <phoneticPr fontId="1"/>
  </si>
  <si>
    <t>　本市の下水道事業の運営状況について、将来的に、施設の老朽化に伴う維持・更新費用の増大や少子高齢化による職員の減少に伴うサービス水準の低下が大きな課題となることを想定しています。
　このため、今後の維持管理および改築の効率化、経営の改善のため、令和５年度に国土交通省により新たに創設された「ウォーターＰＰＰ」の導入を視野に入れております。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phoneticPr fontId="1"/>
  </si>
  <si>
    <t>E-Mail：k-kikaku@city.iwanuma.miyagi.jp</t>
    <phoneticPr fontId="1"/>
  </si>
  <si>
    <r>
      <rPr>
        <sz val="11"/>
        <color rgb="FFFF0000"/>
        <rFont val="ＭＳ ゴシック"/>
        <family val="3"/>
        <charset val="128"/>
      </rPr>
      <t xml:space="preserve"> 令和７年10月24日（金）17：30</t>
    </r>
    <r>
      <rPr>
        <sz val="11"/>
        <color theme="1"/>
        <rFont val="ＭＳ ゴシック"/>
        <family val="3"/>
        <charset val="128"/>
      </rPr>
      <t>までに、記入したExcel ファイルを（変換等せずにそのままの形式で）</t>
    </r>
    <rPh sb="1" eb="3">
      <t>レイワ</t>
    </rPh>
    <rPh sb="4" eb="5">
      <t>ネン</t>
    </rPh>
    <rPh sb="7" eb="8">
      <t>ガツ</t>
    </rPh>
    <rPh sb="10" eb="11">
      <t>ニチ</t>
    </rPh>
    <rPh sb="12" eb="13">
      <t>キン</t>
    </rPh>
    <rPh sb="23" eb="25">
      <t>キニュウ</t>
    </rPh>
    <rPh sb="39" eb="42">
      <t>ヘンカントウ</t>
    </rPh>
    <rPh sb="50" eb="52">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</si>
</sst>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0.5"/>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sz val="10.5"/>
      <name val="ＭＳ ゴシック"/>
      <family val="3"/>
      <charset val="128"/>
    </font>
    <font>
      <sz val="10.5"/>
      <color rgb="FFFF0000"/>
      <name val="ＭＳ ゴシック"/>
      <family val="3"/>
      <charset val="128"/>
    </font>
    <font>
      <b/>
      <sz val="12"/>
      <name val="ＭＳ ゴシック"/>
      <family val="3"/>
      <charset val="128"/>
    </font>
    <font>
      <sz val="10"/>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8">
    <xf numFmtId="0" fontId="0" fillId="0" borderId="0" xfId="0"/>
    <xf numFmtId="0" fontId="5"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shrinkToFit="1"/>
    </xf>
    <xf numFmtId="0" fontId="2" fillId="0" borderId="4" xfId="0" applyFont="1" applyBorder="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7" fillId="0" borderId="0" xfId="0" applyFont="1" applyAlignment="1">
      <alignment vertical="center"/>
    </xf>
    <xf numFmtId="0" fontId="14" fillId="3" borderId="0" xfId="0" applyFont="1" applyFill="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14" fillId="0" borderId="0" xfId="0" applyFont="1" applyAlignment="1">
      <alignment vertical="center" wrapText="1"/>
    </xf>
    <xf numFmtId="0" fontId="13" fillId="0" borderId="0" xfId="0" applyFont="1"/>
    <xf numFmtId="0" fontId="3" fillId="0" borderId="0" xfId="0" applyFont="1" applyAlignment="1">
      <alignment vertical="center"/>
    </xf>
    <xf numFmtId="0" fontId="14" fillId="0" borderId="0" xfId="0" applyFont="1"/>
    <xf numFmtId="0" fontId="5" fillId="0" borderId="0" xfId="0" applyFont="1" applyAlignment="1">
      <alignment shrinkToFit="1"/>
    </xf>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4" fillId="3" borderId="15"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0"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9" fillId="3" borderId="1" xfId="0" applyFont="1" applyFill="1" applyBorder="1" applyAlignment="1">
      <alignment horizontal="left" vertical="center" wrapText="1"/>
    </xf>
    <xf numFmtId="0" fontId="4" fillId="3" borderId="2" xfId="0" applyFont="1" applyFill="1" applyBorder="1" applyAlignment="1">
      <alignment vertical="center"/>
    </xf>
    <xf numFmtId="0" fontId="2" fillId="2" borderId="1" xfId="0" applyFont="1" applyFill="1" applyBorder="1" applyAlignment="1">
      <alignment horizontal="center" vertical="center" wrapText="1"/>
    </xf>
    <xf numFmtId="0" fontId="4" fillId="0" borderId="0" xfId="0" applyFont="1" applyAlignment="1">
      <alignment horizontal="center" vertical="center"/>
    </xf>
    <xf numFmtId="0" fontId="16" fillId="0" borderId="9" xfId="0" applyFont="1" applyBorder="1" applyAlignment="1">
      <alignment vertical="center" shrinkToFit="1"/>
    </xf>
    <xf numFmtId="0" fontId="1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2" fillId="0" borderId="0" xfId="0" applyFont="1" applyAlignment="1">
      <alignment vertical="center" wrapText="1"/>
    </xf>
    <xf numFmtId="0" fontId="18" fillId="0" borderId="0" xfId="0" applyFont="1"/>
    <xf numFmtId="0" fontId="2" fillId="0" borderId="0" xfId="0" applyFont="1" applyAlignment="1">
      <alignment vertical="top"/>
    </xf>
    <xf numFmtId="0" fontId="4" fillId="0" borderId="0" xfId="0" applyFont="1"/>
    <xf numFmtId="0" fontId="2"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right" vertical="center"/>
    </xf>
    <xf numFmtId="0" fontId="12"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19" fillId="0" borderId="0" xfId="0" applyFont="1" applyAlignment="1">
      <alignment horizont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1" xfId="0" applyFont="1" applyBorder="1" applyAlignment="1">
      <alignment horizontal="right" vertical="center"/>
    </xf>
    <xf numFmtId="0" fontId="21" fillId="0" borderId="0" xfId="0" applyFont="1" applyAlignment="1">
      <alignment horizontal="right" vertical="center"/>
    </xf>
    <xf numFmtId="49" fontId="21" fillId="0" borderId="0" xfId="0" applyNumberFormat="1" applyFont="1" applyAlignment="1">
      <alignment horizontal="left"/>
    </xf>
    <xf numFmtId="0" fontId="11" fillId="0" borderId="1" xfId="0" applyFont="1" applyBorder="1" applyAlignment="1">
      <alignment horizontal="left" vertical="center" wrapText="1"/>
    </xf>
    <xf numFmtId="0" fontId="21" fillId="0" borderId="1" xfId="0" applyFont="1" applyBorder="1" applyAlignment="1">
      <alignment horizontal="right" vertical="center" shrinkToFit="1"/>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5" fillId="0" borderId="11" xfId="0" applyFont="1" applyBorder="1" applyAlignment="1">
      <alignment vertical="center" shrinkToFit="1"/>
    </xf>
    <xf numFmtId="0" fontId="11"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 fillId="2" borderId="4" xfId="0" applyFont="1" applyFill="1" applyBorder="1" applyAlignment="1">
      <alignment horizontal="center" vertical="center" wrapText="1"/>
    </xf>
    <xf numFmtId="0" fontId="4" fillId="3" borderId="2" xfId="0" applyFont="1" applyFill="1" applyBorder="1" applyAlignment="1">
      <alignment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0" borderId="3" xfId="0" applyFont="1" applyBorder="1" applyAlignment="1">
      <alignment horizontal="justify" vertical="center"/>
    </xf>
    <xf numFmtId="0" fontId="11" fillId="0" borderId="2" xfId="0" applyFont="1" applyBorder="1" applyAlignment="1">
      <alignment horizontal="justify" vertical="center"/>
    </xf>
    <xf numFmtId="0" fontId="11" fillId="0" borderId="4" xfId="0" applyFont="1" applyBorder="1" applyAlignment="1">
      <alignment horizontal="justify"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0" xfId="0" applyFont="1" applyAlignment="1">
      <alignment vertical="center" shrinkToFi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3"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2" xfId="0" applyFont="1" applyBorder="1" applyAlignment="1">
      <alignment horizontal="left" vertical="center" wrapText="1"/>
    </xf>
    <xf numFmtId="0" fontId="2" fillId="3" borderId="3" xfId="0" applyFont="1" applyFill="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10"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3"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1" xfId="0" applyFont="1" applyFill="1" applyBorder="1" applyAlignment="1">
      <alignment vertical="center"/>
    </xf>
    <xf numFmtId="0" fontId="2" fillId="0" borderId="2" xfId="0" applyFont="1" applyBorder="1" applyAlignment="1">
      <alignment vertical="center" wrapTex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1" xfId="0" applyFont="1" applyFill="1" applyBorder="1" applyAlignment="1">
      <alignment horizontal="left" vertical="center"/>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3" borderId="1" xfId="0" applyFont="1" applyFill="1" applyBorder="1" applyAlignment="1">
      <alignment vertical="center" shrinkToFit="1"/>
    </xf>
    <xf numFmtId="0" fontId="2" fillId="2" borderId="1" xfId="0" applyFont="1" applyFill="1" applyBorder="1" applyAlignment="1">
      <alignment vertical="center"/>
    </xf>
    <xf numFmtId="0" fontId="2" fillId="0" borderId="14" xfId="0" applyFont="1" applyBorder="1" applyAlignment="1">
      <alignment horizontal="center" vertical="center" wrapText="1"/>
    </xf>
    <xf numFmtId="0" fontId="14" fillId="0" borderId="0" xfId="0" applyFont="1" applyAlignment="1">
      <alignment vertical="center" wrapText="1"/>
    </xf>
    <xf numFmtId="0" fontId="4" fillId="0" borderId="0" xfId="0" applyFont="1" applyAlignment="1">
      <alignment horizontal="center" vertical="center"/>
    </xf>
    <xf numFmtId="0" fontId="14" fillId="0" borderId="0" xfId="0" applyFont="1" applyAlignment="1">
      <alignment horizontal="left" vertical="top" wrapText="1"/>
    </xf>
    <xf numFmtId="0" fontId="14" fillId="3"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6" fillId="0" borderId="8" xfId="0" applyFont="1" applyBorder="1" applyAlignment="1">
      <alignment vertical="center" shrinkToFit="1"/>
    </xf>
    <xf numFmtId="0" fontId="16" fillId="0" borderId="0" xfId="0" applyFont="1" applyAlignment="1">
      <alignment vertical="center" shrinkToFit="1"/>
    </xf>
    <xf numFmtId="0" fontId="20" fillId="0" borderId="0" xfId="0" applyFont="1" applyAlignment="1">
      <alignment vertical="center" shrinkToFi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0" xfId="0" applyFont="1" applyFill="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0" borderId="2" xfId="0" applyFont="1" applyBorder="1" applyAlignment="1">
      <alignment horizontal="center" vertical="center"/>
    </xf>
    <xf numFmtId="0" fontId="2" fillId="3" borderId="5" xfId="0" applyFont="1" applyFill="1" applyBorder="1" applyAlignment="1">
      <alignment vertical="center" shrinkToFit="1"/>
    </xf>
    <xf numFmtId="0" fontId="2" fillId="3" borderId="6" xfId="0" applyFont="1" applyFill="1" applyBorder="1" applyAlignment="1">
      <alignment vertical="center" shrinkToFit="1"/>
    </xf>
    <xf numFmtId="0" fontId="2" fillId="3" borderId="7" xfId="0" applyFont="1" applyFill="1" applyBorder="1" applyAlignment="1">
      <alignment vertical="center" shrinkToFit="1"/>
    </xf>
    <xf numFmtId="0" fontId="2" fillId="3" borderId="8" xfId="0" applyFont="1" applyFill="1" applyBorder="1" applyAlignment="1">
      <alignment vertical="center" shrinkToFit="1"/>
    </xf>
    <xf numFmtId="0" fontId="2" fillId="3" borderId="0" xfId="0" applyFont="1" applyFill="1" applyAlignment="1">
      <alignment vertical="center" shrinkToFit="1"/>
    </xf>
    <xf numFmtId="0" fontId="2" fillId="3" borderId="9" xfId="0" applyFont="1" applyFill="1" applyBorder="1" applyAlignment="1">
      <alignment vertical="center" shrinkToFit="1"/>
    </xf>
    <xf numFmtId="0" fontId="2" fillId="3" borderId="10" xfId="0" applyFont="1" applyFill="1" applyBorder="1" applyAlignment="1">
      <alignment vertical="center" shrinkToFit="1"/>
    </xf>
    <xf numFmtId="0" fontId="2" fillId="3" borderId="11" xfId="0" applyFont="1" applyFill="1" applyBorder="1" applyAlignment="1">
      <alignment vertical="center" shrinkToFit="1"/>
    </xf>
    <xf numFmtId="0" fontId="2" fillId="3" borderId="12" xfId="0" applyFont="1" applyFill="1" applyBorder="1" applyAlignment="1">
      <alignment vertical="center" shrinkToFi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11" fillId="0" borderId="3"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pageSetUpPr fitToPage="1"/>
  </sheetPr>
  <dimension ref="B2:AB271"/>
  <sheetViews>
    <sheetView tabSelected="1" view="pageBreakPreview" zoomScaleNormal="77" zoomScaleSheetLayoutView="100" workbookViewId="0">
      <selection activeCell="B5" sqref="B5:L12"/>
    </sheetView>
  </sheetViews>
  <sheetFormatPr defaultColWidth="8.625" defaultRowHeight="17.100000000000001" customHeight="1"/>
  <cols>
    <col min="1" max="1" width="4.25" style="7" customWidth="1"/>
    <col min="2" max="2" width="9.5" style="7" customWidth="1"/>
    <col min="3" max="3" width="9" style="7" customWidth="1"/>
    <col min="4" max="4" width="5.5" style="7" customWidth="1"/>
    <col min="5" max="5" width="15.5" style="7" customWidth="1"/>
    <col min="6" max="6" width="6.25" style="7" customWidth="1"/>
    <col min="7" max="7" width="6.125" style="7" customWidth="1"/>
    <col min="8" max="9" width="7" style="7" customWidth="1"/>
    <col min="10" max="11" width="8.625" style="7" customWidth="1"/>
    <col min="12" max="12" width="28" style="7" customWidth="1"/>
    <col min="13" max="13" width="2.75" style="7" customWidth="1"/>
    <col min="14" max="14" width="23.875" style="7" bestFit="1" customWidth="1"/>
    <col min="15" max="15" width="2.75" style="7" customWidth="1"/>
    <col min="16" max="16" width="17.25" style="7" customWidth="1"/>
    <col min="17" max="17" width="17.625" style="7" customWidth="1"/>
    <col min="18" max="18" width="32.625" style="7" customWidth="1"/>
    <col min="19" max="16384" width="8.625" style="7"/>
  </cols>
  <sheetData>
    <row r="2" spans="2:23" ht="13.5" customHeight="1">
      <c r="N2" s="60" t="s">
        <v>223</v>
      </c>
    </row>
    <row r="3" spans="2:23" ht="15" customHeight="1">
      <c r="B3" s="172" t="s">
        <v>190</v>
      </c>
      <c r="C3" s="172"/>
      <c r="D3" s="172"/>
      <c r="E3" s="172"/>
      <c r="F3" s="172"/>
      <c r="G3" s="172"/>
      <c r="H3" s="172"/>
      <c r="I3" s="172"/>
      <c r="J3" s="172"/>
      <c r="K3" s="172"/>
      <c r="L3" s="172"/>
      <c r="N3" s="60" t="s">
        <v>245</v>
      </c>
      <c r="W3" s="7" t="s">
        <v>16</v>
      </c>
    </row>
    <row r="4" spans="2:23" ht="15" customHeight="1">
      <c r="B4" s="172" t="s">
        <v>3</v>
      </c>
      <c r="C4" s="172"/>
      <c r="D4" s="172"/>
      <c r="E4" s="172"/>
      <c r="F4" s="172"/>
      <c r="G4" s="172"/>
      <c r="H4" s="172"/>
      <c r="I4" s="172"/>
      <c r="J4" s="172"/>
      <c r="K4" s="172"/>
      <c r="L4" s="172"/>
      <c r="W4" s="7" t="s">
        <v>17</v>
      </c>
    </row>
    <row r="5" spans="2:23" ht="16.5" customHeight="1">
      <c r="B5" s="171" t="s">
        <v>247</v>
      </c>
      <c r="C5" s="171"/>
      <c r="D5" s="171"/>
      <c r="E5" s="171"/>
      <c r="F5" s="171"/>
      <c r="G5" s="171"/>
      <c r="H5" s="171"/>
      <c r="I5" s="171"/>
      <c r="J5" s="171"/>
      <c r="K5" s="171"/>
      <c r="L5" s="171"/>
    </row>
    <row r="6" spans="2:23" ht="16.5" customHeight="1">
      <c r="B6" s="171"/>
      <c r="C6" s="171"/>
      <c r="D6" s="171"/>
      <c r="E6" s="171"/>
      <c r="F6" s="171"/>
      <c r="G6" s="171"/>
      <c r="H6" s="171"/>
      <c r="I6" s="171"/>
      <c r="J6" s="171"/>
      <c r="K6" s="171"/>
      <c r="L6" s="171"/>
    </row>
    <row r="7" spans="2:23" ht="16.5" customHeight="1">
      <c r="B7" s="171"/>
      <c r="C7" s="171"/>
      <c r="D7" s="171"/>
      <c r="E7" s="171"/>
      <c r="F7" s="171"/>
      <c r="G7" s="171"/>
      <c r="H7" s="171"/>
      <c r="I7" s="171"/>
      <c r="J7" s="171"/>
      <c r="K7" s="171"/>
      <c r="L7" s="171"/>
    </row>
    <row r="8" spans="2:23" ht="16.5" customHeight="1">
      <c r="B8" s="171"/>
      <c r="C8" s="171"/>
      <c r="D8" s="171"/>
      <c r="E8" s="171"/>
      <c r="F8" s="171"/>
      <c r="G8" s="171"/>
      <c r="H8" s="171"/>
      <c r="I8" s="171"/>
      <c r="J8" s="171"/>
      <c r="K8" s="171"/>
      <c r="L8" s="171"/>
    </row>
    <row r="9" spans="2:23" ht="16.5" customHeight="1">
      <c r="B9" s="171"/>
      <c r="C9" s="171"/>
      <c r="D9" s="171"/>
      <c r="E9" s="171"/>
      <c r="F9" s="171"/>
      <c r="G9" s="171"/>
      <c r="H9" s="171"/>
      <c r="I9" s="171"/>
      <c r="J9" s="171"/>
      <c r="K9" s="171"/>
      <c r="L9" s="171"/>
    </row>
    <row r="10" spans="2:23" ht="16.5" customHeight="1">
      <c r="B10" s="171"/>
      <c r="C10" s="171"/>
      <c r="D10" s="171"/>
      <c r="E10" s="171"/>
      <c r="F10" s="171"/>
      <c r="G10" s="171"/>
      <c r="H10" s="171"/>
      <c r="I10" s="171"/>
      <c r="J10" s="171"/>
      <c r="K10" s="171"/>
      <c r="L10" s="171"/>
    </row>
    <row r="11" spans="2:23" ht="16.5" customHeight="1">
      <c r="B11" s="171"/>
      <c r="C11" s="171"/>
      <c r="D11" s="171"/>
      <c r="E11" s="171"/>
      <c r="F11" s="171"/>
      <c r="G11" s="171"/>
      <c r="H11" s="171"/>
      <c r="I11" s="171"/>
      <c r="J11" s="171"/>
      <c r="K11" s="171"/>
      <c r="L11" s="171"/>
    </row>
    <row r="12" spans="2:23" ht="14.25">
      <c r="B12" s="171"/>
      <c r="C12" s="171"/>
      <c r="D12" s="171"/>
      <c r="E12" s="171"/>
      <c r="F12" s="171"/>
      <c r="G12" s="171"/>
      <c r="H12" s="171"/>
      <c r="I12" s="171"/>
      <c r="J12" s="171"/>
      <c r="K12" s="171"/>
      <c r="L12" s="171"/>
    </row>
    <row r="13" spans="2:23" ht="6.95" customHeight="1">
      <c r="B13" s="8"/>
      <c r="C13" s="8"/>
      <c r="D13" s="8"/>
      <c r="E13" s="8"/>
      <c r="F13" s="8"/>
      <c r="G13" s="8"/>
      <c r="H13" s="8"/>
      <c r="I13" s="8"/>
      <c r="J13" s="8"/>
      <c r="K13" s="8"/>
      <c r="L13" s="8"/>
    </row>
    <row r="14" spans="2:23" ht="15.95" customHeight="1">
      <c r="B14" s="3" t="s">
        <v>0</v>
      </c>
      <c r="C14" s="8"/>
      <c r="D14" s="8"/>
      <c r="E14" s="8"/>
      <c r="F14" s="8"/>
      <c r="G14" s="8"/>
      <c r="H14" s="8"/>
      <c r="I14" s="8"/>
      <c r="J14" s="8"/>
      <c r="K14" s="8"/>
      <c r="L14" s="8"/>
      <c r="N14" s="61" t="s">
        <v>224</v>
      </c>
    </row>
    <row r="15" spans="2:23" ht="17.100000000000001" customHeight="1">
      <c r="B15" s="177" t="s">
        <v>38</v>
      </c>
      <c r="C15" s="178"/>
      <c r="D15" s="174"/>
      <c r="E15" s="174"/>
      <c r="F15" s="174"/>
      <c r="G15" s="174"/>
      <c r="H15" s="174"/>
      <c r="I15" s="174"/>
      <c r="J15" s="174"/>
      <c r="K15" s="174"/>
      <c r="L15" s="174"/>
      <c r="N15" s="62">
        <f>D15</f>
        <v>0</v>
      </c>
    </row>
    <row r="16" spans="2:23" ht="17.100000000000001" customHeight="1">
      <c r="B16" s="177" t="s">
        <v>1</v>
      </c>
      <c r="C16" s="178"/>
      <c r="D16" s="174"/>
      <c r="E16" s="174"/>
      <c r="F16" s="174"/>
      <c r="G16" s="174"/>
      <c r="H16" s="174"/>
      <c r="I16" s="174"/>
      <c r="J16" s="174"/>
      <c r="K16" s="174"/>
      <c r="L16" s="174"/>
      <c r="N16" s="62">
        <f>D16</f>
        <v>0</v>
      </c>
    </row>
    <row r="17" spans="2:14" ht="17.100000000000001" customHeight="1">
      <c r="B17" s="177" t="s">
        <v>12</v>
      </c>
      <c r="C17" s="178"/>
      <c r="D17" s="174"/>
      <c r="E17" s="174"/>
      <c r="F17" s="174"/>
      <c r="G17" s="174"/>
      <c r="H17" s="174"/>
      <c r="I17" s="174"/>
      <c r="J17" s="174"/>
      <c r="K17" s="174"/>
      <c r="L17" s="174"/>
      <c r="N17" s="63"/>
    </row>
    <row r="18" spans="2:14" ht="17.100000000000001" customHeight="1">
      <c r="B18" s="177" t="s">
        <v>6</v>
      </c>
      <c r="C18" s="178"/>
      <c r="D18" s="174"/>
      <c r="E18" s="174"/>
      <c r="F18" s="174"/>
      <c r="G18" s="174"/>
      <c r="H18" s="174"/>
      <c r="I18" s="174"/>
      <c r="J18" s="174"/>
      <c r="K18" s="174"/>
      <c r="L18" s="174"/>
      <c r="N18" s="62">
        <f>D18</f>
        <v>0</v>
      </c>
    </row>
    <row r="19" spans="2:14" ht="17.100000000000001" customHeight="1">
      <c r="B19" s="176" t="s">
        <v>7</v>
      </c>
      <c r="C19" s="6" t="s">
        <v>4</v>
      </c>
      <c r="D19" s="174"/>
      <c r="E19" s="174"/>
      <c r="F19" s="174"/>
      <c r="G19" s="174"/>
      <c r="H19" s="174"/>
      <c r="I19" s="174"/>
      <c r="J19" s="174"/>
      <c r="K19" s="174"/>
      <c r="L19" s="174"/>
    </row>
    <row r="20" spans="2:14" ht="17.100000000000001" customHeight="1">
      <c r="B20" s="176"/>
      <c r="C20" s="6" t="s">
        <v>5</v>
      </c>
      <c r="D20" s="174"/>
      <c r="E20" s="174"/>
      <c r="F20" s="174"/>
      <c r="G20" s="174"/>
      <c r="H20" s="174"/>
      <c r="I20" s="174"/>
      <c r="J20" s="174"/>
      <c r="K20" s="174"/>
      <c r="L20" s="174"/>
    </row>
    <row r="21" spans="2:14" ht="5.45" customHeight="1">
      <c r="B21" s="8"/>
      <c r="C21" s="8"/>
      <c r="D21" s="8"/>
      <c r="E21" s="8"/>
      <c r="F21" s="8"/>
      <c r="G21" s="8"/>
      <c r="H21" s="8"/>
      <c r="I21" s="8"/>
      <c r="J21" s="8"/>
      <c r="K21" s="8"/>
      <c r="L21" s="8"/>
    </row>
    <row r="22" spans="2:14" ht="14.1" customHeight="1">
      <c r="B22" s="9" t="s">
        <v>2</v>
      </c>
      <c r="C22" s="8"/>
      <c r="D22" s="8"/>
      <c r="E22" s="8"/>
      <c r="F22" s="8"/>
      <c r="G22" s="8"/>
      <c r="H22" s="8"/>
      <c r="I22" s="8"/>
      <c r="J22" s="8"/>
      <c r="K22" s="8"/>
      <c r="L22" s="8"/>
    </row>
    <row r="23" spans="2:14" ht="14.1" customHeight="1">
      <c r="B23" s="173" t="s">
        <v>191</v>
      </c>
      <c r="C23" s="173"/>
      <c r="D23" s="173"/>
      <c r="E23" s="173"/>
      <c r="F23" s="173"/>
      <c r="G23" s="173"/>
      <c r="H23" s="173"/>
      <c r="I23" s="173"/>
      <c r="J23" s="173"/>
      <c r="K23" s="173"/>
      <c r="L23" s="173"/>
    </row>
    <row r="24" spans="2:14" ht="14.1" customHeight="1">
      <c r="B24" s="173"/>
      <c r="C24" s="173"/>
      <c r="D24" s="173"/>
      <c r="E24" s="173"/>
      <c r="F24" s="173"/>
      <c r="G24" s="173"/>
      <c r="H24" s="173"/>
      <c r="I24" s="173"/>
      <c r="J24" s="173"/>
      <c r="K24" s="173"/>
      <c r="L24" s="173"/>
    </row>
    <row r="25" spans="2:14" ht="14.1" customHeight="1">
      <c r="B25" s="173"/>
      <c r="C25" s="173"/>
      <c r="D25" s="173"/>
      <c r="E25" s="173"/>
      <c r="F25" s="173"/>
      <c r="G25" s="173"/>
      <c r="H25" s="173"/>
      <c r="I25" s="173"/>
      <c r="J25" s="173"/>
      <c r="K25" s="173"/>
      <c r="L25" s="173"/>
    </row>
    <row r="26" spans="2:14" ht="14.1" customHeight="1">
      <c r="B26" s="173"/>
      <c r="C26" s="173"/>
      <c r="D26" s="173"/>
      <c r="E26" s="173"/>
      <c r="F26" s="173"/>
      <c r="G26" s="173"/>
      <c r="H26" s="173"/>
      <c r="I26" s="173"/>
      <c r="J26" s="173"/>
      <c r="K26" s="173"/>
      <c r="L26" s="173"/>
    </row>
    <row r="27" spans="2:14" ht="14.1" customHeight="1">
      <c r="B27" s="173"/>
      <c r="C27" s="173"/>
      <c r="D27" s="173"/>
      <c r="E27" s="173"/>
      <c r="F27" s="173"/>
      <c r="G27" s="173"/>
      <c r="H27" s="173"/>
      <c r="I27" s="173"/>
      <c r="J27" s="173"/>
      <c r="K27" s="173"/>
      <c r="L27" s="173"/>
    </row>
    <row r="28" spans="2:14" ht="14.1" customHeight="1">
      <c r="B28" s="173"/>
      <c r="C28" s="173"/>
      <c r="D28" s="173"/>
      <c r="E28" s="173"/>
      <c r="F28" s="173"/>
      <c r="G28" s="173"/>
      <c r="H28" s="173"/>
      <c r="I28" s="173"/>
      <c r="J28" s="173"/>
      <c r="K28" s="173"/>
      <c r="L28" s="173"/>
    </row>
    <row r="29" spans="2:14" ht="14.1" customHeight="1">
      <c r="B29" s="173"/>
      <c r="C29" s="173"/>
      <c r="D29" s="173"/>
      <c r="E29" s="173"/>
      <c r="F29" s="173"/>
      <c r="G29" s="173"/>
      <c r="H29" s="173"/>
      <c r="I29" s="173"/>
      <c r="J29" s="173"/>
      <c r="K29" s="173"/>
      <c r="L29" s="173"/>
    </row>
    <row r="30" spans="2:14" ht="14.1" customHeight="1">
      <c r="B30" s="173"/>
      <c r="C30" s="173"/>
      <c r="D30" s="173"/>
      <c r="E30" s="173"/>
      <c r="F30" s="173"/>
      <c r="G30" s="173"/>
      <c r="H30" s="173"/>
      <c r="I30" s="173"/>
      <c r="J30" s="173"/>
      <c r="K30" s="173"/>
      <c r="L30" s="173"/>
    </row>
    <row r="31" spans="2:14" ht="14.1" customHeight="1">
      <c r="B31" s="173"/>
      <c r="C31" s="173"/>
      <c r="D31" s="173"/>
      <c r="E31" s="173"/>
      <c r="F31" s="173"/>
      <c r="G31" s="173"/>
      <c r="H31" s="173"/>
      <c r="I31" s="173"/>
      <c r="J31" s="173"/>
      <c r="K31" s="173"/>
      <c r="L31" s="173"/>
    </row>
    <row r="32" spans="2:14" ht="14.1" customHeight="1">
      <c r="B32" s="173"/>
      <c r="C32" s="173"/>
      <c r="D32" s="173"/>
      <c r="E32" s="173"/>
      <c r="F32" s="173"/>
      <c r="G32" s="173"/>
      <c r="H32" s="173"/>
      <c r="I32" s="173"/>
      <c r="J32" s="173"/>
      <c r="K32" s="173"/>
      <c r="L32" s="173"/>
    </row>
    <row r="33" spans="2:12" ht="14.25">
      <c r="B33" s="173"/>
      <c r="C33" s="173"/>
      <c r="D33" s="173"/>
      <c r="E33" s="173"/>
      <c r="F33" s="173"/>
      <c r="G33" s="173"/>
      <c r="H33" s="173"/>
      <c r="I33" s="173"/>
      <c r="J33" s="173"/>
      <c r="K33" s="173"/>
      <c r="L33" s="173"/>
    </row>
    <row r="34" spans="2:12" ht="10.5" customHeight="1">
      <c r="B34" s="10"/>
      <c r="C34" s="8"/>
      <c r="D34" s="8"/>
      <c r="E34" s="8"/>
      <c r="F34" s="8"/>
      <c r="G34" s="8"/>
      <c r="H34" s="8"/>
      <c r="I34" s="8"/>
      <c r="J34" s="8"/>
      <c r="K34" s="8"/>
      <c r="L34" s="8"/>
    </row>
    <row r="35" spans="2:12" ht="23.45" customHeight="1">
      <c r="B35" s="23" t="s">
        <v>41</v>
      </c>
      <c r="C35" s="24"/>
      <c r="D35" s="24"/>
      <c r="E35" s="24"/>
      <c r="F35" s="24"/>
      <c r="G35" s="24"/>
      <c r="H35" s="24"/>
      <c r="I35" s="24"/>
      <c r="J35" s="24"/>
      <c r="K35" s="24"/>
      <c r="L35" s="25"/>
    </row>
    <row r="36" spans="2:12" ht="15" customHeight="1">
      <c r="B36" s="179" t="s">
        <v>249</v>
      </c>
      <c r="C36" s="180"/>
      <c r="D36" s="180"/>
      <c r="E36" s="180"/>
      <c r="F36" s="180"/>
      <c r="G36" s="180"/>
      <c r="H36" s="180"/>
      <c r="I36" s="180"/>
      <c r="J36" s="180"/>
      <c r="K36" s="180"/>
      <c r="L36" s="41"/>
    </row>
    <row r="37" spans="2:12" ht="15" customHeight="1">
      <c r="B37" s="42" t="s">
        <v>42</v>
      </c>
      <c r="C37" s="11"/>
      <c r="D37" s="11"/>
      <c r="E37" s="11"/>
      <c r="F37" s="11"/>
      <c r="G37" s="11"/>
      <c r="H37" s="11"/>
      <c r="I37" s="11"/>
      <c r="J37" s="11"/>
      <c r="K37" s="11"/>
      <c r="L37" s="43"/>
    </row>
    <row r="38" spans="2:12" ht="20.100000000000001" customHeight="1">
      <c r="B38" s="44" t="s">
        <v>158</v>
      </c>
      <c r="C38" s="11"/>
      <c r="D38" s="11" t="s">
        <v>210</v>
      </c>
      <c r="E38" s="11"/>
      <c r="F38" s="11"/>
      <c r="G38" s="11"/>
      <c r="H38" s="11"/>
      <c r="I38" s="11"/>
      <c r="J38" s="11"/>
      <c r="K38" s="11"/>
      <c r="L38" s="43"/>
    </row>
    <row r="39" spans="2:12" ht="20.100000000000001" customHeight="1">
      <c r="B39" s="44"/>
      <c r="C39" s="11"/>
      <c r="D39" s="11" t="s">
        <v>211</v>
      </c>
      <c r="E39" s="11"/>
      <c r="F39" s="11"/>
      <c r="G39" s="11"/>
      <c r="H39" s="11"/>
      <c r="I39" s="11"/>
      <c r="J39" s="11"/>
      <c r="K39" s="11"/>
      <c r="L39" s="43"/>
    </row>
    <row r="40" spans="2:12" ht="15" customHeight="1">
      <c r="B40" s="26" t="s">
        <v>141</v>
      </c>
      <c r="C40" s="27"/>
      <c r="D40" s="27"/>
      <c r="E40" s="27"/>
      <c r="F40" s="27"/>
      <c r="G40" s="27"/>
      <c r="H40" s="27"/>
      <c r="I40" s="27"/>
      <c r="J40" s="27"/>
      <c r="K40" s="27"/>
      <c r="L40" s="28"/>
    </row>
    <row r="41" spans="2:12" ht="6" customHeight="1">
      <c r="B41" s="11"/>
      <c r="C41" s="11"/>
      <c r="D41" s="11"/>
      <c r="E41" s="11"/>
      <c r="F41" s="11"/>
      <c r="G41" s="11"/>
      <c r="H41" s="11"/>
      <c r="I41" s="11"/>
      <c r="J41" s="11"/>
      <c r="K41" s="11"/>
      <c r="L41" s="11"/>
    </row>
    <row r="42" spans="2:12" ht="14.1" customHeight="1">
      <c r="B42" s="11"/>
      <c r="C42" s="11"/>
      <c r="D42" s="11"/>
      <c r="E42" s="11"/>
      <c r="F42" s="11"/>
      <c r="H42" s="2" t="s">
        <v>40</v>
      </c>
      <c r="J42" s="11"/>
      <c r="K42" s="11"/>
      <c r="L42" s="11"/>
    </row>
    <row r="43" spans="2:12" ht="12.95" customHeight="1">
      <c r="B43" s="11"/>
      <c r="C43" s="11"/>
      <c r="D43" s="11"/>
      <c r="E43" s="11"/>
      <c r="F43" s="11"/>
      <c r="H43" s="12" t="s">
        <v>218</v>
      </c>
      <c r="J43" s="11"/>
      <c r="K43" s="11"/>
      <c r="L43" s="11"/>
    </row>
    <row r="44" spans="2:12" ht="12.95" customHeight="1">
      <c r="B44" s="11"/>
      <c r="C44" s="11"/>
      <c r="D44" s="11"/>
      <c r="E44" s="11"/>
      <c r="F44" s="11"/>
      <c r="H44" s="3" t="s">
        <v>219</v>
      </c>
      <c r="J44" s="11"/>
      <c r="K44" s="11"/>
      <c r="L44" s="11"/>
    </row>
    <row r="45" spans="2:12" ht="12.95" customHeight="1">
      <c r="B45" s="11"/>
      <c r="C45" s="11"/>
      <c r="D45" s="11"/>
      <c r="E45" s="11"/>
      <c r="F45" s="11"/>
      <c r="H45" s="12" t="s">
        <v>217</v>
      </c>
      <c r="J45" s="11"/>
      <c r="K45" s="11"/>
      <c r="L45" s="11"/>
    </row>
    <row r="46" spans="2:12" ht="12.95" customHeight="1">
      <c r="B46" s="11"/>
      <c r="C46" s="11"/>
      <c r="D46" s="11"/>
      <c r="E46" s="11"/>
      <c r="F46" s="11"/>
      <c r="H46" s="12" t="s">
        <v>248</v>
      </c>
      <c r="J46" s="11"/>
      <c r="K46" s="11"/>
      <c r="L46" s="11"/>
    </row>
    <row r="47" spans="2:12" ht="12.75" customHeight="1">
      <c r="B47" s="11"/>
      <c r="C47" s="11"/>
      <c r="D47" s="11"/>
      <c r="E47" s="11"/>
      <c r="F47" s="11"/>
      <c r="H47" s="19"/>
      <c r="J47" s="11"/>
      <c r="K47" s="11"/>
      <c r="L47" s="11"/>
    </row>
    <row r="48" spans="2:12" ht="12.95" customHeight="1">
      <c r="B48" s="11"/>
      <c r="C48" s="11"/>
      <c r="D48" s="11"/>
      <c r="E48" s="11"/>
      <c r="H48" s="12" t="s">
        <v>215</v>
      </c>
      <c r="J48" s="11"/>
      <c r="K48" s="11"/>
      <c r="L48" s="11"/>
    </row>
    <row r="49" spans="2:14" ht="12.95" customHeight="1">
      <c r="B49" s="11"/>
      <c r="C49" s="11"/>
      <c r="D49" s="11"/>
      <c r="E49" s="11"/>
      <c r="F49" s="11"/>
      <c r="H49" s="12" t="s">
        <v>212</v>
      </c>
      <c r="J49" s="11"/>
      <c r="K49" s="11"/>
      <c r="L49" s="11"/>
    </row>
    <row r="50" spans="2:14" ht="12.95" customHeight="1">
      <c r="B50" s="11"/>
      <c r="C50" s="11"/>
      <c r="D50" s="11"/>
      <c r="E50" s="11"/>
      <c r="F50" s="11"/>
      <c r="H50" s="12" t="s">
        <v>213</v>
      </c>
      <c r="J50" s="11"/>
      <c r="K50" s="11"/>
      <c r="L50" s="11"/>
    </row>
    <row r="51" spans="2:14" ht="12.95" customHeight="1">
      <c r="B51" s="11"/>
      <c r="C51" s="11"/>
      <c r="D51" s="11"/>
      <c r="E51" s="11"/>
      <c r="F51" s="11"/>
      <c r="H51" s="12" t="s">
        <v>216</v>
      </c>
      <c r="J51" s="11"/>
      <c r="K51" s="11"/>
      <c r="L51" s="11"/>
    </row>
    <row r="52" spans="2:14" ht="12.95" customHeight="1">
      <c r="B52" s="11"/>
      <c r="C52" s="11"/>
      <c r="D52" s="11"/>
      <c r="E52" s="11"/>
      <c r="F52" s="11"/>
      <c r="G52" s="12"/>
      <c r="H52" s="12" t="s">
        <v>214</v>
      </c>
      <c r="I52" s="11"/>
      <c r="J52" s="11"/>
      <c r="K52" s="11"/>
      <c r="L52" s="11"/>
    </row>
    <row r="53" spans="2:14" ht="16.5" customHeight="1">
      <c r="B53" s="14" t="s">
        <v>81</v>
      </c>
      <c r="C53" s="15"/>
      <c r="D53" s="15"/>
      <c r="E53" s="15"/>
      <c r="F53" s="15"/>
      <c r="G53" s="15"/>
      <c r="H53" s="8"/>
      <c r="I53" s="8"/>
      <c r="J53" s="8"/>
      <c r="K53" s="8"/>
      <c r="L53" s="8"/>
    </row>
    <row r="54" spans="2:14" ht="17.100000000000001" customHeight="1">
      <c r="B54" s="1"/>
      <c r="C54" s="8"/>
      <c r="D54" s="8"/>
      <c r="E54" s="8"/>
      <c r="F54" s="8"/>
      <c r="G54" s="8"/>
      <c r="H54" s="8"/>
      <c r="I54" s="8"/>
      <c r="J54" s="8"/>
      <c r="K54" s="8"/>
      <c r="L54" s="8"/>
    </row>
    <row r="55" spans="2:14" ht="12.95" customHeight="1">
      <c r="B55" s="9" t="s">
        <v>13</v>
      </c>
      <c r="C55" s="9"/>
      <c r="D55" s="9"/>
      <c r="E55" s="9"/>
      <c r="F55" s="9"/>
      <c r="G55" s="9"/>
      <c r="H55" s="9"/>
      <c r="I55" s="9"/>
      <c r="J55" s="9"/>
      <c r="K55" s="9"/>
      <c r="L55" s="9"/>
    </row>
    <row r="56" spans="2:14" ht="12.95" customHeight="1">
      <c r="B56" s="9" t="s">
        <v>9</v>
      </c>
      <c r="C56" s="9"/>
      <c r="D56" s="9"/>
      <c r="E56" s="9"/>
      <c r="F56" s="9"/>
      <c r="G56" s="9"/>
      <c r="H56" s="9"/>
      <c r="I56" s="9"/>
      <c r="J56" s="9"/>
      <c r="K56" s="9"/>
      <c r="L56" s="9"/>
    </row>
    <row r="57" spans="2:14" ht="12.95" customHeight="1">
      <c r="B57" s="9" t="s">
        <v>10</v>
      </c>
      <c r="C57" s="9"/>
      <c r="D57" s="9"/>
      <c r="E57" s="9"/>
      <c r="F57" s="9"/>
      <c r="G57" s="9"/>
      <c r="H57" s="9"/>
      <c r="I57" s="9"/>
      <c r="J57" s="9"/>
      <c r="K57" s="9"/>
      <c r="L57" s="9"/>
    </row>
    <row r="58" spans="2:14" ht="12.95" customHeight="1">
      <c r="B58" s="9" t="s">
        <v>11</v>
      </c>
      <c r="C58" s="9"/>
      <c r="D58" s="9"/>
      <c r="E58" s="9"/>
      <c r="F58" s="9"/>
      <c r="G58" s="9"/>
      <c r="H58" s="9"/>
      <c r="I58" s="9"/>
      <c r="J58" s="9"/>
      <c r="K58" s="9"/>
      <c r="L58" s="9"/>
    </row>
    <row r="59" spans="2:14" ht="12.95" customHeight="1">
      <c r="B59" s="9" t="s">
        <v>8</v>
      </c>
      <c r="C59" s="9"/>
      <c r="D59" s="9"/>
      <c r="E59" s="9"/>
      <c r="F59" s="9"/>
      <c r="G59" s="9"/>
      <c r="H59" s="9"/>
      <c r="I59" s="9"/>
      <c r="J59" s="9"/>
      <c r="K59" s="9"/>
      <c r="L59" s="9"/>
    </row>
    <row r="60" spans="2:14" ht="12.95" customHeight="1">
      <c r="B60" s="9"/>
      <c r="C60" s="9"/>
      <c r="D60" s="9"/>
      <c r="E60" s="9"/>
      <c r="F60" s="9"/>
      <c r="G60" s="9"/>
      <c r="H60" s="9"/>
      <c r="I60" s="9"/>
      <c r="J60" s="9"/>
      <c r="K60" s="9"/>
      <c r="L60" s="9"/>
    </row>
    <row r="61" spans="2:14" ht="30" customHeight="1">
      <c r="B61" s="181" t="s">
        <v>82</v>
      </c>
      <c r="C61" s="181"/>
      <c r="D61" s="181"/>
      <c r="E61" s="181"/>
      <c r="F61" s="181"/>
      <c r="G61" s="181"/>
      <c r="H61" s="181"/>
      <c r="I61" s="181"/>
      <c r="J61" s="181"/>
      <c r="K61" s="181"/>
      <c r="L61" s="5"/>
    </row>
    <row r="62" spans="2:14" ht="30" customHeight="1">
      <c r="B62" s="77" t="s">
        <v>192</v>
      </c>
      <c r="C62" s="78"/>
      <c r="D62" s="78"/>
      <c r="E62" s="78"/>
      <c r="F62" s="78"/>
      <c r="G62" s="78"/>
      <c r="H62" s="78"/>
      <c r="I62" s="78"/>
      <c r="J62" s="78"/>
      <c r="K62" s="78"/>
      <c r="L62" s="79"/>
      <c r="N62" s="64" t="s">
        <v>225</v>
      </c>
    </row>
    <row r="63" spans="2:14" ht="20.100000000000001" customHeight="1">
      <c r="B63" s="16"/>
      <c r="C63" s="175" t="s">
        <v>18</v>
      </c>
      <c r="D63" s="175"/>
      <c r="E63" s="175"/>
      <c r="F63" s="175"/>
      <c r="G63" s="175"/>
      <c r="H63" s="175"/>
      <c r="I63" s="175"/>
      <c r="J63" s="175"/>
      <c r="K63" s="175"/>
      <c r="L63" s="175"/>
      <c r="N63" s="62" t="str">
        <f>IF(B63=$W$3,B63,"")</f>
        <v/>
      </c>
    </row>
    <row r="64" spans="2:14" ht="20.100000000000001" customHeight="1">
      <c r="B64" s="16"/>
      <c r="C64" s="175" t="s">
        <v>19</v>
      </c>
      <c r="D64" s="175"/>
      <c r="E64" s="175"/>
      <c r="F64" s="175"/>
      <c r="G64" s="175"/>
      <c r="H64" s="175"/>
      <c r="I64" s="175"/>
      <c r="J64" s="175"/>
      <c r="K64" s="175"/>
      <c r="L64" s="175"/>
      <c r="N64" s="62" t="str">
        <f t="shared" ref="N64:N66" si="0">IF(B64=$W$3,B64,"")</f>
        <v/>
      </c>
    </row>
    <row r="65" spans="2:19" ht="20.100000000000001" customHeight="1">
      <c r="B65" s="16"/>
      <c r="C65" s="175" t="s">
        <v>20</v>
      </c>
      <c r="D65" s="175"/>
      <c r="E65" s="175"/>
      <c r="F65" s="175"/>
      <c r="G65" s="175"/>
      <c r="H65" s="175"/>
      <c r="I65" s="175"/>
      <c r="J65" s="175"/>
      <c r="K65" s="175"/>
      <c r="L65" s="175"/>
      <c r="N65" s="62" t="str">
        <f t="shared" si="0"/>
        <v/>
      </c>
    </row>
    <row r="66" spans="2:19" ht="20.100000000000001" customHeight="1">
      <c r="B66" s="16"/>
      <c r="C66" s="159" t="s">
        <v>93</v>
      </c>
      <c r="D66" s="159"/>
      <c r="E66" s="159"/>
      <c r="F66" s="159"/>
      <c r="G66" s="159"/>
      <c r="H66" s="159"/>
      <c r="I66" s="159"/>
      <c r="J66" s="159"/>
      <c r="K66" s="159"/>
      <c r="L66" s="159"/>
      <c r="N66" s="62" t="str">
        <f t="shared" si="0"/>
        <v/>
      </c>
    </row>
    <row r="67" spans="2:19" ht="9.9499999999999993" customHeight="1">
      <c r="B67" s="3"/>
      <c r="C67" s="3"/>
      <c r="D67" s="3"/>
      <c r="E67" s="3"/>
      <c r="F67" s="3"/>
      <c r="G67" s="3"/>
      <c r="H67" s="3"/>
      <c r="I67" s="3"/>
      <c r="J67" s="3"/>
      <c r="K67" s="3"/>
      <c r="L67" s="3"/>
    </row>
    <row r="68" spans="2:19" ht="30" customHeight="1">
      <c r="B68" s="190" t="s">
        <v>174</v>
      </c>
      <c r="C68" s="191"/>
      <c r="D68" s="191"/>
      <c r="E68" s="191"/>
      <c r="F68" s="191"/>
      <c r="G68" s="191"/>
      <c r="H68" s="191"/>
      <c r="I68" s="191"/>
      <c r="J68" s="191"/>
      <c r="K68" s="191"/>
      <c r="L68" s="192"/>
      <c r="P68" s="8"/>
      <c r="Q68" s="8"/>
      <c r="R68" s="8"/>
      <c r="S68" s="8"/>
    </row>
    <row r="69" spans="2:19" ht="20.100000000000001" customHeight="1">
      <c r="B69" s="84" t="s">
        <v>160</v>
      </c>
      <c r="C69" s="106"/>
      <c r="D69" s="106"/>
      <c r="E69" s="85"/>
      <c r="F69" s="84" t="s">
        <v>161</v>
      </c>
      <c r="G69" s="85"/>
      <c r="H69" s="84" t="s">
        <v>162</v>
      </c>
      <c r="I69" s="106"/>
      <c r="J69" s="106"/>
      <c r="K69" s="106"/>
      <c r="L69" s="85"/>
      <c r="P69" s="8"/>
      <c r="Q69" s="8"/>
      <c r="R69" s="8"/>
      <c r="S69" s="8"/>
    </row>
    <row r="70" spans="2:19" ht="20.100000000000001" customHeight="1">
      <c r="B70" s="86"/>
      <c r="C70" s="107"/>
      <c r="D70" s="107"/>
      <c r="E70" s="87"/>
      <c r="F70" s="86"/>
      <c r="G70" s="87"/>
      <c r="H70" s="86"/>
      <c r="I70" s="107"/>
      <c r="J70" s="107"/>
      <c r="K70" s="107"/>
      <c r="L70" s="87"/>
      <c r="N70" s="64" t="s">
        <v>226</v>
      </c>
      <c r="P70" s="8"/>
      <c r="Q70" s="8"/>
      <c r="R70" s="8"/>
      <c r="S70" s="8"/>
    </row>
    <row r="71" spans="2:19" ht="20.100000000000001" customHeight="1">
      <c r="B71" s="91" t="s">
        <v>220</v>
      </c>
      <c r="C71" s="94" t="s">
        <v>201</v>
      </c>
      <c r="D71" s="108" t="s">
        <v>163</v>
      </c>
      <c r="E71" s="108"/>
      <c r="F71" s="69"/>
      <c r="G71" s="70"/>
      <c r="H71" s="71"/>
      <c r="I71" s="83"/>
      <c r="J71" s="83"/>
      <c r="K71" s="83"/>
      <c r="L71" s="72"/>
      <c r="N71" s="62" t="str">
        <f>IF(F71=$W$3,F71&amp;H71,"")</f>
        <v/>
      </c>
      <c r="P71" s="8"/>
      <c r="Q71" s="8"/>
      <c r="R71" s="8"/>
      <c r="S71" s="8"/>
    </row>
    <row r="72" spans="2:19" ht="20.100000000000001" customHeight="1">
      <c r="B72" s="92"/>
      <c r="C72" s="95"/>
      <c r="D72" s="74" t="s">
        <v>242</v>
      </c>
      <c r="E72" s="74"/>
      <c r="F72" s="71"/>
      <c r="G72" s="72"/>
      <c r="H72" s="71"/>
      <c r="I72" s="83"/>
      <c r="J72" s="83"/>
      <c r="K72" s="83"/>
      <c r="L72" s="72"/>
      <c r="N72" s="62" t="str">
        <f t="shared" ref="N72:N85" si="1">IF(F72=$W$3,F72&amp;H72,"")</f>
        <v/>
      </c>
      <c r="P72" s="8"/>
      <c r="Q72" s="8"/>
      <c r="R72" s="8"/>
      <c r="S72" s="8"/>
    </row>
    <row r="73" spans="2:19" ht="20.100000000000001" customHeight="1">
      <c r="B73" s="92"/>
      <c r="C73" s="97" t="s">
        <v>164</v>
      </c>
      <c r="D73" s="98"/>
      <c r="E73" s="99"/>
      <c r="F73" s="71"/>
      <c r="G73" s="72"/>
      <c r="H73" s="71"/>
      <c r="I73" s="83"/>
      <c r="J73" s="83"/>
      <c r="K73" s="83"/>
      <c r="L73" s="72"/>
      <c r="N73" s="62" t="str">
        <f t="shared" si="1"/>
        <v/>
      </c>
      <c r="P73" s="8"/>
      <c r="Q73" s="8"/>
      <c r="R73" s="8"/>
      <c r="S73" s="8"/>
    </row>
    <row r="74" spans="2:19" ht="20.100000000000001" customHeight="1">
      <c r="B74" s="93"/>
      <c r="C74" s="100" t="s">
        <v>165</v>
      </c>
      <c r="D74" s="101"/>
      <c r="E74" s="102"/>
      <c r="F74" s="71"/>
      <c r="G74" s="72"/>
      <c r="H74" s="71"/>
      <c r="I74" s="83"/>
      <c r="J74" s="83"/>
      <c r="K74" s="83"/>
      <c r="L74" s="72"/>
      <c r="N74" s="62" t="str">
        <f t="shared" si="1"/>
        <v/>
      </c>
      <c r="P74" s="8"/>
      <c r="Q74" s="8"/>
      <c r="R74" s="8"/>
      <c r="S74" s="8"/>
    </row>
    <row r="75" spans="2:19" ht="20.100000000000001" customHeight="1">
      <c r="B75" s="91" t="s">
        <v>204</v>
      </c>
      <c r="C75" s="108" t="s">
        <v>201</v>
      </c>
      <c r="D75" s="74" t="s">
        <v>166</v>
      </c>
      <c r="E75" s="74"/>
      <c r="F75" s="71"/>
      <c r="G75" s="72"/>
      <c r="H75" s="71"/>
      <c r="I75" s="83"/>
      <c r="J75" s="83"/>
      <c r="K75" s="83"/>
      <c r="L75" s="72"/>
      <c r="N75" s="62" t="str">
        <f t="shared" si="1"/>
        <v/>
      </c>
      <c r="P75" s="8"/>
      <c r="Q75" s="8"/>
      <c r="R75" s="8"/>
      <c r="S75" s="8"/>
    </row>
    <row r="76" spans="2:19" ht="20.100000000000001" customHeight="1">
      <c r="B76" s="92"/>
      <c r="C76" s="108"/>
      <c r="D76" s="74" t="s">
        <v>167</v>
      </c>
      <c r="E76" s="74"/>
      <c r="F76" s="71"/>
      <c r="G76" s="72"/>
      <c r="H76" s="71"/>
      <c r="I76" s="83"/>
      <c r="J76" s="83"/>
      <c r="K76" s="83"/>
      <c r="L76" s="72"/>
      <c r="N76" s="62" t="str">
        <f t="shared" si="1"/>
        <v/>
      </c>
      <c r="P76" s="8"/>
      <c r="Q76" s="8"/>
      <c r="R76" s="8"/>
      <c r="S76" s="8"/>
    </row>
    <row r="77" spans="2:19" ht="20.100000000000001" customHeight="1">
      <c r="B77" s="92"/>
      <c r="C77" s="108"/>
      <c r="D77" s="74" t="s">
        <v>151</v>
      </c>
      <c r="E77" s="74"/>
      <c r="F77" s="71"/>
      <c r="G77" s="72"/>
      <c r="H77" s="71"/>
      <c r="I77" s="83"/>
      <c r="J77" s="83"/>
      <c r="K77" s="83"/>
      <c r="L77" s="72"/>
      <c r="N77" s="62" t="str">
        <f t="shared" si="1"/>
        <v/>
      </c>
      <c r="P77" s="8"/>
      <c r="Q77" s="8"/>
      <c r="R77" s="8"/>
      <c r="S77" s="8"/>
    </row>
    <row r="78" spans="2:19" ht="20.100000000000001" customHeight="1">
      <c r="B78" s="92"/>
      <c r="C78" s="108"/>
      <c r="D78" s="74" t="s">
        <v>152</v>
      </c>
      <c r="E78" s="74"/>
      <c r="F78" s="71"/>
      <c r="G78" s="72"/>
      <c r="H78" s="71"/>
      <c r="I78" s="83"/>
      <c r="J78" s="83"/>
      <c r="K78" s="83"/>
      <c r="L78" s="72"/>
      <c r="N78" s="62" t="str">
        <f t="shared" si="1"/>
        <v/>
      </c>
      <c r="P78" s="8"/>
      <c r="Q78" s="8"/>
      <c r="R78" s="8"/>
      <c r="S78" s="8"/>
    </row>
    <row r="79" spans="2:19" ht="20.100000000000001" customHeight="1">
      <c r="B79" s="93"/>
      <c r="C79" s="97" t="s">
        <v>164</v>
      </c>
      <c r="D79" s="98"/>
      <c r="E79" s="99"/>
      <c r="F79" s="71"/>
      <c r="G79" s="72"/>
      <c r="H79" s="71"/>
      <c r="I79" s="83"/>
      <c r="J79" s="83"/>
      <c r="K79" s="83"/>
      <c r="L79" s="72"/>
      <c r="N79" s="62" t="str">
        <f t="shared" si="1"/>
        <v/>
      </c>
      <c r="P79" s="8"/>
      <c r="Q79" s="8"/>
      <c r="R79" s="8"/>
      <c r="S79" s="8"/>
    </row>
    <row r="80" spans="2:19" ht="20.100000000000001" customHeight="1">
      <c r="B80" s="94" t="s">
        <v>202</v>
      </c>
      <c r="C80" s="94" t="s">
        <v>201</v>
      </c>
      <c r="D80" s="108" t="s">
        <v>163</v>
      </c>
      <c r="E80" s="108"/>
      <c r="F80" s="71"/>
      <c r="G80" s="72"/>
      <c r="H80" s="71"/>
      <c r="I80" s="83"/>
      <c r="J80" s="83"/>
      <c r="K80" s="83"/>
      <c r="L80" s="72"/>
      <c r="N80" s="62" t="str">
        <f t="shared" si="1"/>
        <v/>
      </c>
      <c r="P80" s="8"/>
      <c r="Q80" s="8"/>
      <c r="R80" s="8"/>
      <c r="S80" s="8"/>
    </row>
    <row r="81" spans="2:19" ht="20.100000000000001" customHeight="1">
      <c r="B81" s="95"/>
      <c r="C81" s="95"/>
      <c r="D81" s="74" t="s">
        <v>242</v>
      </c>
      <c r="E81" s="74"/>
      <c r="F81" s="71"/>
      <c r="G81" s="72"/>
      <c r="H81" s="71"/>
      <c r="I81" s="83"/>
      <c r="J81" s="83"/>
      <c r="K81" s="83"/>
      <c r="L81" s="72"/>
      <c r="N81" s="62" t="str">
        <f t="shared" si="1"/>
        <v/>
      </c>
      <c r="P81" s="8"/>
      <c r="Q81" s="8"/>
      <c r="R81" s="8"/>
      <c r="S81" s="8"/>
    </row>
    <row r="82" spans="2:19" ht="20.100000000000001" customHeight="1">
      <c r="B82" s="91" t="s">
        <v>168</v>
      </c>
      <c r="C82" s="100" t="s">
        <v>169</v>
      </c>
      <c r="D82" s="101"/>
      <c r="E82" s="102"/>
      <c r="F82" s="71"/>
      <c r="G82" s="72"/>
      <c r="H82" s="71"/>
      <c r="I82" s="83"/>
      <c r="J82" s="83"/>
      <c r="K82" s="83"/>
      <c r="L82" s="72"/>
      <c r="N82" s="62" t="str">
        <f t="shared" si="1"/>
        <v/>
      </c>
      <c r="P82" s="8"/>
      <c r="Q82" s="8"/>
      <c r="R82" s="8"/>
      <c r="S82" s="8"/>
    </row>
    <row r="83" spans="2:19" ht="20.100000000000001" customHeight="1">
      <c r="B83" s="92"/>
      <c r="C83" s="100" t="s">
        <v>170</v>
      </c>
      <c r="D83" s="101"/>
      <c r="E83" s="102"/>
      <c r="F83" s="30"/>
      <c r="G83" s="31"/>
      <c r="H83" s="30"/>
      <c r="I83" s="38"/>
      <c r="J83" s="38"/>
      <c r="K83" s="38"/>
      <c r="L83" s="31"/>
      <c r="N83" s="62" t="str">
        <f t="shared" si="1"/>
        <v/>
      </c>
      <c r="P83" s="8"/>
      <c r="Q83" s="8"/>
      <c r="R83" s="8"/>
      <c r="S83" s="8"/>
    </row>
    <row r="84" spans="2:19" ht="20.100000000000001" customHeight="1">
      <c r="B84" s="92"/>
      <c r="C84" s="100" t="s">
        <v>171</v>
      </c>
      <c r="D84" s="101"/>
      <c r="E84" s="102"/>
      <c r="F84" s="71"/>
      <c r="G84" s="72"/>
      <c r="H84" s="71"/>
      <c r="I84" s="83"/>
      <c r="J84" s="83"/>
      <c r="K84" s="83"/>
      <c r="L84" s="72"/>
      <c r="N84" s="62" t="str">
        <f t="shared" si="1"/>
        <v/>
      </c>
      <c r="P84" s="8"/>
      <c r="Q84" s="8"/>
      <c r="R84" s="8"/>
      <c r="S84" s="8"/>
    </row>
    <row r="85" spans="2:19" ht="20.100000000000001" customHeight="1">
      <c r="B85" s="93"/>
      <c r="C85" s="100" t="s">
        <v>172</v>
      </c>
      <c r="D85" s="101"/>
      <c r="E85" s="102"/>
      <c r="F85" s="71"/>
      <c r="G85" s="72"/>
      <c r="H85" s="71"/>
      <c r="I85" s="83"/>
      <c r="J85" s="83"/>
      <c r="K85" s="83"/>
      <c r="L85" s="72"/>
      <c r="N85" s="62" t="str">
        <f t="shared" si="1"/>
        <v/>
      </c>
    </row>
    <row r="86" spans="2:19" ht="20.100000000000001" customHeight="1">
      <c r="B86" s="33" t="s">
        <v>111</v>
      </c>
      <c r="C86" s="100" t="s">
        <v>205</v>
      </c>
      <c r="D86" s="101"/>
      <c r="E86" s="102"/>
      <c r="F86" s="71"/>
      <c r="G86" s="72"/>
      <c r="H86" s="71"/>
      <c r="I86" s="83"/>
      <c r="J86" s="83"/>
      <c r="K86" s="83"/>
      <c r="L86" s="72"/>
    </row>
    <row r="87" spans="2:19" ht="9.9499999999999993" customHeight="1">
      <c r="B87" s="3"/>
      <c r="C87" s="3"/>
      <c r="D87" s="3"/>
      <c r="E87" s="3"/>
      <c r="F87" s="3"/>
      <c r="G87" s="3"/>
      <c r="H87" s="3"/>
      <c r="I87" s="3"/>
      <c r="J87" s="3"/>
      <c r="K87" s="3"/>
      <c r="L87" s="3"/>
    </row>
    <row r="88" spans="2:19" ht="30" customHeight="1">
      <c r="B88" s="67" t="s">
        <v>221</v>
      </c>
      <c r="C88" s="67"/>
      <c r="D88" s="67"/>
      <c r="E88" s="67"/>
      <c r="F88" s="67"/>
      <c r="G88" s="67"/>
      <c r="H88" s="67"/>
      <c r="I88" s="67"/>
      <c r="J88" s="67"/>
      <c r="K88" s="67"/>
      <c r="L88" s="67"/>
      <c r="N88" s="64" t="s">
        <v>222</v>
      </c>
    </row>
    <row r="89" spans="2:19" ht="50.1" customHeight="1">
      <c r="B89" s="68"/>
      <c r="C89" s="68"/>
      <c r="D89" s="68"/>
      <c r="E89" s="68"/>
      <c r="F89" s="68"/>
      <c r="G89" s="68"/>
      <c r="H89" s="68"/>
      <c r="I89" s="68"/>
      <c r="J89" s="68"/>
      <c r="K89" s="68"/>
      <c r="L89" s="68"/>
      <c r="M89" s="34"/>
      <c r="N89" s="62">
        <f>B89</f>
        <v>0</v>
      </c>
    </row>
    <row r="90" spans="2:19" ht="9.9499999999999993" customHeight="1">
      <c r="B90" s="3"/>
      <c r="C90" s="3"/>
      <c r="D90" s="3"/>
      <c r="E90" s="3"/>
      <c r="F90" s="3"/>
      <c r="G90" s="3"/>
      <c r="H90" s="3"/>
      <c r="I90" s="3"/>
      <c r="J90" s="3"/>
      <c r="K90" s="3"/>
      <c r="L90" s="3"/>
    </row>
    <row r="91" spans="2:19" ht="30" customHeight="1">
      <c r="B91" s="73" t="s">
        <v>117</v>
      </c>
      <c r="C91" s="73"/>
      <c r="D91" s="73"/>
      <c r="E91" s="73"/>
      <c r="F91" s="73"/>
      <c r="G91" s="73"/>
      <c r="H91" s="73"/>
      <c r="I91" s="73"/>
      <c r="J91" s="73"/>
      <c r="K91" s="73"/>
      <c r="L91" s="5"/>
    </row>
    <row r="92" spans="2:19" ht="12.95" customHeight="1">
      <c r="B92" s="190" t="s">
        <v>243</v>
      </c>
      <c r="C92" s="191"/>
      <c r="D92" s="191"/>
      <c r="E92" s="191"/>
      <c r="F92" s="191"/>
      <c r="G92" s="191"/>
      <c r="H92" s="191"/>
      <c r="I92" s="191"/>
      <c r="J92" s="191"/>
      <c r="K92" s="191"/>
      <c r="L92" s="192"/>
    </row>
    <row r="93" spans="2:19" ht="12.95" customHeight="1">
      <c r="B93" s="193"/>
      <c r="C93" s="194"/>
      <c r="D93" s="194"/>
      <c r="E93" s="194"/>
      <c r="F93" s="194"/>
      <c r="G93" s="194"/>
      <c r="H93" s="194"/>
      <c r="I93" s="194"/>
      <c r="J93" s="194"/>
      <c r="K93" s="194"/>
      <c r="L93" s="195"/>
    </row>
    <row r="94" spans="2:19" ht="12.95" customHeight="1">
      <c r="B94" s="193"/>
      <c r="C94" s="194"/>
      <c r="D94" s="194"/>
      <c r="E94" s="194"/>
      <c r="F94" s="194"/>
      <c r="G94" s="194"/>
      <c r="H94" s="194"/>
      <c r="I94" s="194"/>
      <c r="J94" s="194"/>
      <c r="K94" s="194"/>
      <c r="L94" s="195"/>
      <c r="P94" s="8"/>
      <c r="Q94" s="8"/>
      <c r="R94" s="8"/>
      <c r="S94" s="8"/>
    </row>
    <row r="95" spans="2:19" ht="12.95" customHeight="1">
      <c r="B95" s="193"/>
      <c r="C95" s="194"/>
      <c r="D95" s="194"/>
      <c r="E95" s="194"/>
      <c r="F95" s="194"/>
      <c r="G95" s="194"/>
      <c r="H95" s="194"/>
      <c r="I95" s="194"/>
      <c r="J95" s="194"/>
      <c r="K95" s="194"/>
      <c r="L95" s="195"/>
      <c r="P95" s="8"/>
      <c r="Q95" s="8"/>
      <c r="R95" s="8"/>
      <c r="S95" s="8"/>
    </row>
    <row r="96" spans="2:19" ht="12.95" customHeight="1">
      <c r="B96" s="193"/>
      <c r="C96" s="194"/>
      <c r="D96" s="194"/>
      <c r="E96" s="194"/>
      <c r="F96" s="194"/>
      <c r="G96" s="194"/>
      <c r="H96" s="194"/>
      <c r="I96" s="194"/>
      <c r="J96" s="194"/>
      <c r="K96" s="194"/>
      <c r="L96" s="195"/>
      <c r="P96" s="8"/>
      <c r="Q96" s="8"/>
      <c r="R96" s="8"/>
      <c r="S96" s="8"/>
    </row>
    <row r="97" spans="2:19" ht="12.95" customHeight="1">
      <c r="B97" s="196"/>
      <c r="C97" s="197"/>
      <c r="D97" s="197"/>
      <c r="E97" s="197"/>
      <c r="F97" s="197"/>
      <c r="G97" s="197"/>
      <c r="H97" s="197"/>
      <c r="I97" s="197"/>
      <c r="J97" s="197"/>
      <c r="K97" s="197"/>
      <c r="L97" s="198"/>
      <c r="P97" s="8"/>
      <c r="Q97" s="8"/>
      <c r="R97" s="8"/>
      <c r="S97" s="8"/>
    </row>
    <row r="98" spans="2:19" ht="9.9499999999999993" customHeight="1">
      <c r="B98" s="17"/>
      <c r="C98" s="17"/>
      <c r="D98" s="17"/>
      <c r="E98" s="17"/>
      <c r="F98" s="17"/>
      <c r="G98" s="17"/>
      <c r="H98" s="17"/>
      <c r="I98" s="17"/>
      <c r="J98" s="17"/>
      <c r="K98" s="17"/>
      <c r="L98" s="17"/>
      <c r="P98" s="8"/>
      <c r="Q98" s="8"/>
      <c r="R98" s="8"/>
      <c r="S98" s="8"/>
    </row>
    <row r="99" spans="2:19" ht="30" customHeight="1">
      <c r="B99" s="77" t="s">
        <v>91</v>
      </c>
      <c r="C99" s="78"/>
      <c r="D99" s="78"/>
      <c r="E99" s="78"/>
      <c r="F99" s="78"/>
      <c r="G99" s="78"/>
      <c r="H99" s="78"/>
      <c r="I99" s="78"/>
      <c r="J99" s="78"/>
      <c r="K99" s="78"/>
      <c r="L99" s="79"/>
      <c r="P99" s="8"/>
      <c r="Q99" s="8"/>
      <c r="R99" s="8"/>
      <c r="S99" s="8"/>
    </row>
    <row r="100" spans="2:19" ht="14.25">
      <c r="B100" s="111" t="s">
        <v>43</v>
      </c>
      <c r="C100" s="137" t="s">
        <v>55</v>
      </c>
      <c r="D100" s="182"/>
      <c r="E100" s="138"/>
      <c r="F100" s="84" t="s">
        <v>107</v>
      </c>
      <c r="G100" s="85"/>
      <c r="H100" s="84" t="s">
        <v>108</v>
      </c>
      <c r="I100" s="85"/>
      <c r="J100" s="84" t="s">
        <v>109</v>
      </c>
      <c r="K100" s="85"/>
      <c r="L100" s="111" t="s">
        <v>110</v>
      </c>
      <c r="P100" s="8"/>
      <c r="Q100" s="8"/>
      <c r="R100" s="8"/>
      <c r="S100" s="8"/>
    </row>
    <row r="101" spans="2:19" ht="14.25">
      <c r="B101" s="112"/>
      <c r="C101" s="183"/>
      <c r="D101" s="184"/>
      <c r="E101" s="185"/>
      <c r="F101" s="187"/>
      <c r="G101" s="189"/>
      <c r="H101" s="86"/>
      <c r="I101" s="87"/>
      <c r="J101" s="86"/>
      <c r="K101" s="87"/>
      <c r="L101" s="112"/>
      <c r="P101" s="8"/>
      <c r="Q101" s="8"/>
      <c r="R101" s="8"/>
      <c r="S101" s="8"/>
    </row>
    <row r="102" spans="2:19" ht="14.25" customHeight="1">
      <c r="B102" s="112"/>
      <c r="C102" s="183"/>
      <c r="D102" s="184"/>
      <c r="E102" s="185"/>
      <c r="F102" s="187"/>
      <c r="G102" s="189"/>
      <c r="H102" s="129" t="s">
        <v>105</v>
      </c>
      <c r="I102" s="129" t="s">
        <v>106</v>
      </c>
      <c r="J102" s="129" t="s">
        <v>193</v>
      </c>
      <c r="K102" s="129" t="s">
        <v>194</v>
      </c>
      <c r="L102" s="112"/>
      <c r="P102" s="8"/>
      <c r="Q102" s="8"/>
      <c r="R102" s="8"/>
      <c r="S102" s="8"/>
    </row>
    <row r="103" spans="2:19" ht="14.25">
      <c r="B103" s="112"/>
      <c r="C103" s="183"/>
      <c r="D103" s="184"/>
      <c r="E103" s="185"/>
      <c r="F103" s="187"/>
      <c r="G103" s="189"/>
      <c r="H103" s="129"/>
      <c r="I103" s="129"/>
      <c r="J103" s="129"/>
      <c r="K103" s="129"/>
      <c r="L103" s="112"/>
      <c r="P103" s="8"/>
      <c r="Q103" s="8"/>
      <c r="R103" s="8"/>
      <c r="S103" s="8"/>
    </row>
    <row r="104" spans="2:19" ht="14.25">
      <c r="B104" s="112"/>
      <c r="C104" s="183"/>
      <c r="D104" s="184"/>
      <c r="E104" s="185"/>
      <c r="F104" s="187"/>
      <c r="G104" s="189"/>
      <c r="H104" s="129"/>
      <c r="I104" s="129"/>
      <c r="J104" s="129"/>
      <c r="K104" s="129"/>
      <c r="L104" s="112"/>
      <c r="P104" s="8"/>
      <c r="Q104" s="8"/>
      <c r="R104" s="8"/>
      <c r="S104" s="8"/>
    </row>
    <row r="105" spans="2:19" ht="14.25">
      <c r="B105" s="113"/>
      <c r="C105" s="139"/>
      <c r="D105" s="186"/>
      <c r="E105" s="140"/>
      <c r="F105" s="86"/>
      <c r="G105" s="87"/>
      <c r="H105" s="129"/>
      <c r="I105" s="129"/>
      <c r="J105" s="129"/>
      <c r="K105" s="129"/>
      <c r="L105" s="113"/>
      <c r="N105" s="64" t="s">
        <v>227</v>
      </c>
      <c r="P105" s="8"/>
      <c r="Q105" s="8"/>
      <c r="R105" s="8"/>
      <c r="S105" s="8"/>
    </row>
    <row r="106" spans="2:19" ht="20.100000000000001" customHeight="1">
      <c r="B106" s="32" t="s">
        <v>124</v>
      </c>
      <c r="C106" s="177" t="s">
        <v>123</v>
      </c>
      <c r="D106" s="199"/>
      <c r="E106" s="178"/>
      <c r="F106" s="71"/>
      <c r="G106" s="72"/>
      <c r="H106" s="16"/>
      <c r="I106" s="16"/>
      <c r="J106" s="16"/>
      <c r="K106" s="16"/>
      <c r="L106" s="37"/>
      <c r="N106" s="62">
        <f>IF(F106=$W$3,1,0)</f>
        <v>0</v>
      </c>
      <c r="P106" s="8"/>
      <c r="Q106" s="8"/>
      <c r="R106" s="8"/>
      <c r="S106" s="8"/>
    </row>
    <row r="107" spans="2:19" ht="30" customHeight="1">
      <c r="B107" s="91" t="s">
        <v>84</v>
      </c>
      <c r="C107" s="94" t="s">
        <v>125</v>
      </c>
      <c r="D107" s="109" t="s">
        <v>177</v>
      </c>
      <c r="E107" s="109"/>
      <c r="F107" s="71"/>
      <c r="G107" s="72"/>
      <c r="H107" s="16"/>
      <c r="I107" s="16"/>
      <c r="J107" s="16"/>
      <c r="K107" s="16"/>
      <c r="L107" s="37"/>
      <c r="N107" s="62">
        <f t="shared" ref="N107:N125" si="2">IF(F107=$W$3,1,0)</f>
        <v>0</v>
      </c>
      <c r="P107" s="8"/>
      <c r="Q107" s="8"/>
      <c r="R107" s="8"/>
      <c r="S107" s="8"/>
    </row>
    <row r="108" spans="2:19" ht="30" customHeight="1">
      <c r="B108" s="92"/>
      <c r="C108" s="170"/>
      <c r="D108" s="109" t="s">
        <v>126</v>
      </c>
      <c r="E108" s="109"/>
      <c r="F108" s="69"/>
      <c r="G108" s="70"/>
      <c r="H108" s="16"/>
      <c r="I108" s="16"/>
      <c r="J108" s="16"/>
      <c r="K108" s="16"/>
      <c r="L108" s="37"/>
      <c r="N108" s="62">
        <f t="shared" si="2"/>
        <v>0</v>
      </c>
      <c r="P108" s="8"/>
      <c r="Q108" s="8"/>
      <c r="R108" s="8"/>
      <c r="S108" s="8"/>
    </row>
    <row r="109" spans="2:19" ht="20.100000000000001" customHeight="1">
      <c r="B109" s="92"/>
      <c r="C109" s="170"/>
      <c r="D109" s="65" t="s">
        <v>112</v>
      </c>
      <c r="E109" s="65"/>
      <c r="F109" s="71"/>
      <c r="G109" s="72"/>
      <c r="H109" s="16"/>
      <c r="I109" s="16"/>
      <c r="J109" s="16"/>
      <c r="K109" s="16"/>
      <c r="L109" s="37"/>
      <c r="N109" s="62">
        <f t="shared" si="2"/>
        <v>0</v>
      </c>
      <c r="P109" s="8"/>
      <c r="Q109" s="8"/>
      <c r="R109" s="8"/>
      <c r="S109" s="8"/>
    </row>
    <row r="110" spans="2:19" ht="20.100000000000001" customHeight="1">
      <c r="B110" s="92"/>
      <c r="C110" s="170"/>
      <c r="D110" s="65" t="s">
        <v>44</v>
      </c>
      <c r="E110" s="65"/>
      <c r="F110" s="71"/>
      <c r="G110" s="72"/>
      <c r="H110" s="16"/>
      <c r="I110" s="16"/>
      <c r="J110" s="16"/>
      <c r="K110" s="16"/>
      <c r="L110" s="37"/>
      <c r="N110" s="62">
        <f t="shared" si="2"/>
        <v>0</v>
      </c>
      <c r="P110" s="8"/>
      <c r="Q110" s="8"/>
      <c r="R110" s="8"/>
      <c r="S110" s="8"/>
    </row>
    <row r="111" spans="2:19" ht="20.100000000000001" customHeight="1">
      <c r="B111" s="92"/>
      <c r="C111" s="170"/>
      <c r="D111" s="65" t="s">
        <v>45</v>
      </c>
      <c r="E111" s="65"/>
      <c r="F111" s="71"/>
      <c r="G111" s="72"/>
      <c r="H111" s="16"/>
      <c r="I111" s="16"/>
      <c r="J111" s="16"/>
      <c r="K111" s="16"/>
      <c r="L111" s="37"/>
      <c r="N111" s="62">
        <f t="shared" si="2"/>
        <v>0</v>
      </c>
      <c r="P111" s="8"/>
      <c r="Q111" s="8"/>
      <c r="R111" s="8"/>
      <c r="S111" s="8"/>
    </row>
    <row r="112" spans="2:19" ht="20.100000000000001" customHeight="1">
      <c r="B112" s="91" t="s">
        <v>85</v>
      </c>
      <c r="C112" s="74" t="s">
        <v>113</v>
      </c>
      <c r="D112" s="65" t="s">
        <v>46</v>
      </c>
      <c r="E112" s="65"/>
      <c r="F112" s="71"/>
      <c r="G112" s="72"/>
      <c r="H112" s="16"/>
      <c r="I112" s="16"/>
      <c r="J112" s="16"/>
      <c r="K112" s="16"/>
      <c r="L112" s="37"/>
      <c r="N112" s="62">
        <f t="shared" si="2"/>
        <v>0</v>
      </c>
      <c r="P112" s="8"/>
      <c r="Q112" s="8"/>
      <c r="R112" s="8"/>
      <c r="S112" s="8"/>
    </row>
    <row r="113" spans="2:27" ht="20.100000000000001" customHeight="1">
      <c r="B113" s="92"/>
      <c r="C113" s="74"/>
      <c r="D113" s="65" t="s">
        <v>47</v>
      </c>
      <c r="E113" s="65"/>
      <c r="F113" s="71"/>
      <c r="G113" s="72"/>
      <c r="H113" s="16"/>
      <c r="I113" s="16"/>
      <c r="J113" s="16"/>
      <c r="K113" s="16"/>
      <c r="L113" s="37"/>
      <c r="N113" s="62">
        <f t="shared" si="2"/>
        <v>0</v>
      </c>
      <c r="P113" s="8"/>
      <c r="Q113" s="8"/>
      <c r="R113" s="8"/>
      <c r="S113" s="8"/>
    </row>
    <row r="114" spans="2:27" ht="20.100000000000001" customHeight="1">
      <c r="B114" s="92"/>
      <c r="C114" s="91" t="s">
        <v>85</v>
      </c>
      <c r="D114" s="80" t="s">
        <v>175</v>
      </c>
      <c r="E114" s="81"/>
      <c r="F114" s="71"/>
      <c r="G114" s="72"/>
      <c r="H114" s="16"/>
      <c r="I114" s="16"/>
      <c r="J114" s="16"/>
      <c r="K114" s="16"/>
      <c r="L114" s="37"/>
      <c r="N114" s="62">
        <f t="shared" si="2"/>
        <v>0</v>
      </c>
      <c r="P114" s="8"/>
      <c r="Q114" s="8"/>
      <c r="R114" s="8"/>
      <c r="S114" s="8"/>
    </row>
    <row r="115" spans="2:27" ht="20.100000000000001" customHeight="1">
      <c r="B115" s="92"/>
      <c r="C115" s="92"/>
      <c r="D115" s="65" t="s">
        <v>127</v>
      </c>
      <c r="E115" s="65"/>
      <c r="F115" s="69"/>
      <c r="G115" s="70"/>
      <c r="H115" s="16"/>
      <c r="I115" s="16"/>
      <c r="J115" s="16"/>
      <c r="K115" s="16"/>
      <c r="L115" s="37"/>
      <c r="N115" s="62">
        <f t="shared" si="2"/>
        <v>0</v>
      </c>
      <c r="P115" s="8"/>
      <c r="Q115" s="8"/>
      <c r="R115" s="8"/>
      <c r="S115" s="8"/>
    </row>
    <row r="116" spans="2:27" ht="20.100000000000001" customHeight="1">
      <c r="B116" s="92"/>
      <c r="C116" s="92"/>
      <c r="D116" s="65" t="s">
        <v>48</v>
      </c>
      <c r="E116" s="65"/>
      <c r="F116" s="71"/>
      <c r="G116" s="72"/>
      <c r="H116" s="16"/>
      <c r="I116" s="16"/>
      <c r="J116" s="16"/>
      <c r="K116" s="16"/>
      <c r="L116" s="37"/>
      <c r="N116" s="62">
        <f t="shared" si="2"/>
        <v>0</v>
      </c>
      <c r="P116" s="8"/>
      <c r="Q116" s="8"/>
      <c r="R116" s="8"/>
      <c r="S116" s="8"/>
    </row>
    <row r="117" spans="2:27" ht="20.100000000000001" customHeight="1">
      <c r="B117" s="93"/>
      <c r="C117" s="93"/>
      <c r="D117" s="65" t="s">
        <v>49</v>
      </c>
      <c r="E117" s="65"/>
      <c r="F117" s="71"/>
      <c r="G117" s="72"/>
      <c r="H117" s="16"/>
      <c r="I117" s="16"/>
      <c r="J117" s="16"/>
      <c r="K117" s="16"/>
      <c r="L117" s="37"/>
      <c r="N117" s="62">
        <f t="shared" si="2"/>
        <v>0</v>
      </c>
      <c r="P117" s="8"/>
      <c r="Q117" s="8"/>
      <c r="R117" s="8"/>
      <c r="S117" s="8"/>
    </row>
    <row r="118" spans="2:27" ht="20.100000000000001" customHeight="1">
      <c r="B118" s="65" t="s">
        <v>50</v>
      </c>
      <c r="C118" s="65"/>
      <c r="D118" s="65" t="s">
        <v>51</v>
      </c>
      <c r="E118" s="65"/>
      <c r="F118" s="71"/>
      <c r="G118" s="72"/>
      <c r="H118" s="16"/>
      <c r="I118" s="16"/>
      <c r="J118" s="16"/>
      <c r="K118" s="16"/>
      <c r="L118" s="37"/>
      <c r="N118" s="62">
        <f t="shared" si="2"/>
        <v>0</v>
      </c>
      <c r="P118" s="8"/>
      <c r="Q118" s="8"/>
      <c r="R118" s="8"/>
      <c r="S118" s="8"/>
    </row>
    <row r="119" spans="2:27" ht="20.100000000000001" customHeight="1">
      <c r="B119" s="65"/>
      <c r="C119" s="65"/>
      <c r="D119" s="65" t="s">
        <v>52</v>
      </c>
      <c r="E119" s="65"/>
      <c r="F119" s="71"/>
      <c r="G119" s="72"/>
      <c r="H119" s="16"/>
      <c r="I119" s="16"/>
      <c r="J119" s="16"/>
      <c r="K119" s="16"/>
      <c r="L119" s="37"/>
      <c r="N119" s="62">
        <f t="shared" si="2"/>
        <v>0</v>
      </c>
      <c r="P119" s="8"/>
      <c r="Q119" s="8"/>
      <c r="R119" s="8"/>
      <c r="S119" s="8"/>
    </row>
    <row r="120" spans="2:27" ht="30" customHeight="1">
      <c r="B120" s="74" t="s">
        <v>53</v>
      </c>
      <c r="C120" s="74" t="s">
        <v>100</v>
      </c>
      <c r="D120" s="65" t="s">
        <v>99</v>
      </c>
      <c r="E120" s="65"/>
      <c r="F120" s="71"/>
      <c r="G120" s="72"/>
      <c r="H120" s="16"/>
      <c r="I120" s="16"/>
      <c r="J120" s="16"/>
      <c r="K120" s="16"/>
      <c r="L120" s="37"/>
      <c r="N120" s="62">
        <f t="shared" si="2"/>
        <v>0</v>
      </c>
      <c r="P120" s="8"/>
      <c r="Q120" s="8"/>
      <c r="R120" s="8"/>
      <c r="S120" s="8"/>
    </row>
    <row r="121" spans="2:27" ht="30" customHeight="1">
      <c r="B121" s="74"/>
      <c r="C121" s="74"/>
      <c r="D121" s="124" t="s">
        <v>128</v>
      </c>
      <c r="E121" s="128"/>
      <c r="F121" s="71"/>
      <c r="G121" s="72"/>
      <c r="H121" s="16"/>
      <c r="I121" s="16"/>
      <c r="J121" s="16"/>
      <c r="K121" s="16"/>
      <c r="L121" s="37"/>
      <c r="N121" s="62">
        <f t="shared" si="2"/>
        <v>0</v>
      </c>
      <c r="P121" s="8"/>
      <c r="Q121" s="8"/>
      <c r="R121" s="8"/>
      <c r="S121" s="8"/>
    </row>
    <row r="122" spans="2:27" ht="20.100000000000001" customHeight="1">
      <c r="B122" s="74"/>
      <c r="C122" s="74"/>
      <c r="D122" s="65" t="s">
        <v>54</v>
      </c>
      <c r="E122" s="65"/>
      <c r="F122" s="71"/>
      <c r="G122" s="72"/>
      <c r="H122" s="16"/>
      <c r="I122" s="16"/>
      <c r="J122" s="16"/>
      <c r="K122" s="16"/>
      <c r="L122" s="37"/>
      <c r="N122" s="62">
        <f t="shared" si="2"/>
        <v>0</v>
      </c>
      <c r="P122" s="8"/>
      <c r="Q122" s="8"/>
      <c r="R122" s="8"/>
      <c r="S122" s="8"/>
    </row>
    <row r="123" spans="2:27" ht="20.100000000000001" customHeight="1">
      <c r="B123" s="74"/>
      <c r="C123" s="74"/>
      <c r="D123" s="65" t="s">
        <v>122</v>
      </c>
      <c r="E123" s="65"/>
      <c r="F123" s="71"/>
      <c r="G123" s="72"/>
      <c r="H123" s="16"/>
      <c r="I123" s="16"/>
      <c r="J123" s="16"/>
      <c r="K123" s="16"/>
      <c r="L123" s="37"/>
      <c r="N123" s="62">
        <f t="shared" si="2"/>
        <v>0</v>
      </c>
      <c r="P123" s="8"/>
      <c r="Q123" s="8"/>
      <c r="R123" s="8"/>
      <c r="S123" s="8"/>
    </row>
    <row r="124" spans="2:27" ht="20.100000000000001" customHeight="1">
      <c r="B124" s="74"/>
      <c r="C124" s="74"/>
      <c r="D124" s="65" t="s">
        <v>156</v>
      </c>
      <c r="E124" s="65"/>
      <c r="F124" s="71"/>
      <c r="G124" s="72"/>
      <c r="H124" s="16"/>
      <c r="I124" s="16"/>
      <c r="J124" s="16"/>
      <c r="K124" s="16"/>
      <c r="L124" s="37"/>
      <c r="N124" s="62">
        <f t="shared" si="2"/>
        <v>0</v>
      </c>
      <c r="P124" s="8"/>
      <c r="Q124" s="8"/>
      <c r="R124" s="8"/>
      <c r="S124" s="8"/>
    </row>
    <row r="125" spans="2:27" ht="20.100000000000001" customHeight="1">
      <c r="B125" s="74"/>
      <c r="C125" s="74"/>
      <c r="D125" s="65" t="s">
        <v>86</v>
      </c>
      <c r="E125" s="65"/>
      <c r="F125" s="71"/>
      <c r="G125" s="72"/>
      <c r="H125" s="16"/>
      <c r="I125" s="16"/>
      <c r="J125" s="16"/>
      <c r="K125" s="16"/>
      <c r="L125" s="37"/>
      <c r="N125" s="62">
        <f t="shared" si="2"/>
        <v>0</v>
      </c>
      <c r="P125" s="46"/>
      <c r="Q125" s="46"/>
      <c r="R125" s="46"/>
      <c r="S125" s="46"/>
    </row>
    <row r="126" spans="2:27" ht="9.9499999999999993" customHeight="1">
      <c r="B126" s="13"/>
      <c r="C126" s="9"/>
      <c r="D126" s="9"/>
      <c r="E126" s="9"/>
      <c r="F126" s="9"/>
      <c r="G126" s="9"/>
      <c r="H126" s="9"/>
      <c r="I126" s="9"/>
      <c r="J126" s="9"/>
      <c r="K126" s="9"/>
      <c r="L126" s="9"/>
      <c r="Q126" s="47"/>
    </row>
    <row r="127" spans="2:27" ht="30" customHeight="1">
      <c r="B127" s="77" t="s">
        <v>197</v>
      </c>
      <c r="C127" s="78"/>
      <c r="D127" s="78"/>
      <c r="E127" s="78"/>
      <c r="F127" s="78"/>
      <c r="G127" s="78"/>
      <c r="H127" s="78"/>
      <c r="I127" s="78"/>
      <c r="J127" s="78"/>
      <c r="K127" s="78"/>
      <c r="L127" s="79"/>
    </row>
    <row r="128" spans="2:27" ht="22.5" customHeight="1">
      <c r="B128" s="111" t="s">
        <v>43</v>
      </c>
      <c r="C128" s="84" t="s">
        <v>92</v>
      </c>
      <c r="D128" s="106"/>
      <c r="E128" s="85"/>
      <c r="F128" s="84" t="s">
        <v>107</v>
      </c>
      <c r="G128" s="85"/>
      <c r="H128" s="84" t="s">
        <v>108</v>
      </c>
      <c r="I128" s="85"/>
      <c r="J128" s="84" t="s">
        <v>109</v>
      </c>
      <c r="K128" s="85"/>
      <c r="L128" s="111" t="s">
        <v>110</v>
      </c>
      <c r="P128" s="48"/>
      <c r="Q128" s="8"/>
      <c r="R128" s="8"/>
      <c r="S128" s="8"/>
      <c r="T128" s="8"/>
      <c r="U128" s="8"/>
      <c r="V128" s="8"/>
      <c r="W128" s="45"/>
      <c r="X128" s="45"/>
      <c r="Y128" s="45"/>
      <c r="Z128" s="45"/>
      <c r="AA128" s="8"/>
    </row>
    <row r="129" spans="2:27" ht="14.25">
      <c r="B129" s="112"/>
      <c r="C129" s="187"/>
      <c r="D129" s="188"/>
      <c r="E129" s="189"/>
      <c r="F129" s="187"/>
      <c r="G129" s="189"/>
      <c r="H129" s="86"/>
      <c r="I129" s="87"/>
      <c r="J129" s="86"/>
      <c r="K129" s="87"/>
      <c r="L129" s="112"/>
      <c r="P129" s="45"/>
      <c r="Q129" s="45"/>
      <c r="R129" s="45"/>
      <c r="S129" s="45"/>
      <c r="T129" s="45"/>
      <c r="U129" s="45"/>
      <c r="V129" s="110"/>
      <c r="W129" s="110"/>
      <c r="X129" s="110"/>
      <c r="Y129" s="110"/>
      <c r="Z129" s="110"/>
      <c r="AA129" s="110"/>
    </row>
    <row r="130" spans="2:27" ht="14.25" customHeight="1">
      <c r="B130" s="112"/>
      <c r="C130" s="187"/>
      <c r="D130" s="188"/>
      <c r="E130" s="189"/>
      <c r="F130" s="187"/>
      <c r="G130" s="189"/>
      <c r="H130" s="129" t="s">
        <v>105</v>
      </c>
      <c r="I130" s="129" t="s">
        <v>106</v>
      </c>
      <c r="J130" s="129" t="s">
        <v>193</v>
      </c>
      <c r="K130" s="129" t="s">
        <v>194</v>
      </c>
      <c r="L130" s="112"/>
      <c r="P130" s="45"/>
      <c r="Q130" s="45"/>
      <c r="R130" s="45"/>
      <c r="S130" s="45"/>
      <c r="T130" s="45"/>
      <c r="U130" s="45"/>
      <c r="V130" s="110"/>
      <c r="W130" s="110"/>
      <c r="X130" s="110"/>
      <c r="Y130" s="110"/>
      <c r="Z130" s="110"/>
      <c r="AA130" s="110"/>
    </row>
    <row r="131" spans="2:27" ht="14.25" customHeight="1">
      <c r="B131" s="112"/>
      <c r="C131" s="187"/>
      <c r="D131" s="188"/>
      <c r="E131" s="189"/>
      <c r="F131" s="187"/>
      <c r="G131" s="189"/>
      <c r="H131" s="129"/>
      <c r="I131" s="129"/>
      <c r="J131" s="129"/>
      <c r="K131" s="129"/>
      <c r="L131" s="112"/>
      <c r="P131" s="45"/>
      <c r="Q131" s="45"/>
      <c r="R131" s="45"/>
      <c r="S131" s="45"/>
      <c r="T131" s="45"/>
      <c r="U131" s="8"/>
      <c r="V131" s="8"/>
      <c r="W131" s="8"/>
      <c r="X131" s="8"/>
      <c r="Y131" s="8"/>
      <c r="Z131" s="8"/>
      <c r="AA131" s="8"/>
    </row>
    <row r="132" spans="2:27" ht="14.25">
      <c r="B132" s="112"/>
      <c r="C132" s="187"/>
      <c r="D132" s="188"/>
      <c r="E132" s="189"/>
      <c r="F132" s="187"/>
      <c r="G132" s="189"/>
      <c r="H132" s="129"/>
      <c r="I132" s="129"/>
      <c r="J132" s="129"/>
      <c r="K132" s="129"/>
      <c r="L132" s="112"/>
      <c r="P132" s="8"/>
      <c r="Q132" s="8"/>
      <c r="R132" s="8"/>
      <c r="S132" s="8"/>
      <c r="T132" s="8"/>
      <c r="U132" s="8"/>
      <c r="V132" s="8"/>
      <c r="W132" s="8"/>
      <c r="X132" s="8"/>
      <c r="Y132" s="8"/>
      <c r="Z132" s="8"/>
      <c r="AA132" s="8"/>
    </row>
    <row r="133" spans="2:27" ht="14.25" customHeight="1">
      <c r="B133" s="113"/>
      <c r="C133" s="86"/>
      <c r="D133" s="107"/>
      <c r="E133" s="87"/>
      <c r="F133" s="86"/>
      <c r="G133" s="87"/>
      <c r="H133" s="129"/>
      <c r="I133" s="129"/>
      <c r="J133" s="129"/>
      <c r="K133" s="129"/>
      <c r="L133" s="113"/>
      <c r="N133" s="64" t="s">
        <v>228</v>
      </c>
      <c r="P133" s="48"/>
      <c r="Q133" s="8"/>
      <c r="R133" s="8"/>
      <c r="S133" s="8"/>
      <c r="T133" s="8"/>
      <c r="U133" s="45"/>
      <c r="V133" s="45"/>
      <c r="W133" s="8"/>
      <c r="X133" s="8"/>
      <c r="Y133" s="8"/>
      <c r="Z133" s="8"/>
      <c r="AA133" s="8"/>
    </row>
    <row r="134" spans="2:27" ht="20.100000000000001" customHeight="1">
      <c r="B134" s="32" t="s">
        <v>124</v>
      </c>
      <c r="C134" s="215" t="s">
        <v>123</v>
      </c>
      <c r="D134" s="216"/>
      <c r="E134" s="217"/>
      <c r="F134" s="71"/>
      <c r="G134" s="72"/>
      <c r="H134" s="16"/>
      <c r="I134" s="16"/>
      <c r="J134" s="16"/>
      <c r="K134" s="16"/>
      <c r="L134" s="37"/>
      <c r="N134" s="62">
        <f>IF(F134=$W$3,1,0)</f>
        <v>0</v>
      </c>
      <c r="P134" s="45"/>
      <c r="Q134" s="45"/>
      <c r="R134" s="45"/>
      <c r="S134" s="45"/>
      <c r="T134" s="45"/>
      <c r="U134" s="45"/>
      <c r="V134" s="45"/>
      <c r="W134" s="8"/>
      <c r="X134" s="8"/>
      <c r="Y134" s="8"/>
      <c r="Z134" s="8"/>
      <c r="AA134" s="8"/>
    </row>
    <row r="135" spans="2:27" ht="20.100000000000001" customHeight="1">
      <c r="B135" s="91" t="s">
        <v>114</v>
      </c>
      <c r="C135" s="212" t="s">
        <v>140</v>
      </c>
      <c r="D135" s="213"/>
      <c r="E135" s="214"/>
      <c r="F135" s="71"/>
      <c r="G135" s="72"/>
      <c r="H135" s="16"/>
      <c r="I135" s="16"/>
      <c r="J135" s="16"/>
      <c r="K135" s="16"/>
      <c r="L135" s="37"/>
      <c r="N135" s="62">
        <f t="shared" ref="N135:N155" si="3">IF(F135=$W$3,1,0)</f>
        <v>0</v>
      </c>
      <c r="P135" s="45"/>
      <c r="Q135" s="45"/>
      <c r="R135" s="45"/>
      <c r="S135" s="45"/>
      <c r="T135" s="45"/>
      <c r="U135" s="45"/>
      <c r="V135" s="45"/>
      <c r="W135" s="8"/>
      <c r="X135" s="8"/>
      <c r="Y135" s="8"/>
      <c r="Z135" s="8"/>
      <c r="AA135" s="8"/>
    </row>
    <row r="136" spans="2:27" ht="20.100000000000001" customHeight="1">
      <c r="B136" s="92"/>
      <c r="C136" s="80" t="s">
        <v>142</v>
      </c>
      <c r="D136" s="114"/>
      <c r="E136" s="81"/>
      <c r="F136" s="71"/>
      <c r="G136" s="72"/>
      <c r="H136" s="16"/>
      <c r="I136" s="16"/>
      <c r="J136" s="16"/>
      <c r="K136" s="16"/>
      <c r="L136" s="37"/>
      <c r="N136" s="62">
        <f t="shared" si="3"/>
        <v>0</v>
      </c>
      <c r="P136" s="45"/>
      <c r="Q136" s="45"/>
      <c r="R136" s="45"/>
      <c r="S136" s="45"/>
      <c r="T136" s="45"/>
      <c r="U136" s="45"/>
      <c r="V136" s="45"/>
      <c r="W136" s="8"/>
      <c r="X136" s="8"/>
      <c r="Y136" s="8"/>
      <c r="Z136" s="8"/>
      <c r="AA136" s="8"/>
    </row>
    <row r="137" spans="2:27" ht="20.100000000000001" customHeight="1">
      <c r="B137" s="92"/>
      <c r="C137" s="80" t="s">
        <v>143</v>
      </c>
      <c r="D137" s="114"/>
      <c r="E137" s="81"/>
      <c r="F137" s="71"/>
      <c r="G137" s="72"/>
      <c r="H137" s="16"/>
      <c r="I137" s="16"/>
      <c r="J137" s="16"/>
      <c r="K137" s="16"/>
      <c r="L137" s="37"/>
      <c r="N137" s="62">
        <f t="shared" si="3"/>
        <v>0</v>
      </c>
      <c r="P137" s="45"/>
      <c r="Q137" s="45"/>
      <c r="R137" s="45"/>
      <c r="S137" s="45"/>
      <c r="T137" s="45"/>
      <c r="U137" s="45"/>
      <c r="V137" s="8"/>
      <c r="W137" s="8"/>
      <c r="X137" s="8"/>
      <c r="Y137" s="8"/>
      <c r="Z137" s="8"/>
      <c r="AA137" s="8"/>
    </row>
    <row r="138" spans="2:27" ht="20.100000000000001" customHeight="1">
      <c r="B138" s="92"/>
      <c r="C138" s="80" t="s">
        <v>129</v>
      </c>
      <c r="D138" s="114"/>
      <c r="E138" s="81"/>
      <c r="F138" s="71"/>
      <c r="G138" s="72"/>
      <c r="H138" s="16"/>
      <c r="I138" s="16"/>
      <c r="J138" s="16"/>
      <c r="K138" s="16"/>
      <c r="L138" s="37"/>
      <c r="N138" s="62">
        <f t="shared" si="3"/>
        <v>0</v>
      </c>
      <c r="P138" s="45"/>
      <c r="Q138" s="45"/>
      <c r="R138" s="45"/>
      <c r="S138" s="45"/>
      <c r="T138" s="45"/>
      <c r="U138" s="45"/>
      <c r="V138" s="8"/>
      <c r="W138" s="8"/>
      <c r="X138" s="8"/>
      <c r="Y138" s="8"/>
      <c r="Z138" s="8"/>
      <c r="AA138" s="8"/>
    </row>
    <row r="139" spans="2:27" ht="20.100000000000001" customHeight="1">
      <c r="B139" s="92"/>
      <c r="C139" s="80" t="s">
        <v>146</v>
      </c>
      <c r="D139" s="114"/>
      <c r="E139" s="81"/>
      <c r="F139" s="71"/>
      <c r="G139" s="72"/>
      <c r="H139" s="16"/>
      <c r="I139" s="16"/>
      <c r="J139" s="16"/>
      <c r="K139" s="16"/>
      <c r="L139" s="37"/>
      <c r="N139" s="62">
        <f t="shared" si="3"/>
        <v>0</v>
      </c>
      <c r="P139" s="45"/>
      <c r="Q139" s="45"/>
      <c r="R139" s="45"/>
      <c r="S139" s="45"/>
      <c r="T139" s="45"/>
      <c r="U139" s="8"/>
      <c r="V139" s="8"/>
      <c r="W139" s="8"/>
      <c r="X139" s="8"/>
      <c r="Y139" s="8"/>
      <c r="Z139" s="8"/>
      <c r="AA139" s="8"/>
    </row>
    <row r="140" spans="2:27" ht="20.100000000000001" customHeight="1">
      <c r="B140" s="92"/>
      <c r="C140" s="80" t="s">
        <v>145</v>
      </c>
      <c r="D140" s="114"/>
      <c r="E140" s="81"/>
      <c r="F140" s="71"/>
      <c r="G140" s="72"/>
      <c r="H140" s="16"/>
      <c r="I140" s="16"/>
      <c r="J140" s="16"/>
      <c r="K140" s="16"/>
      <c r="L140" s="37"/>
      <c r="N140" s="62">
        <f t="shared" si="3"/>
        <v>0</v>
      </c>
      <c r="P140" s="49"/>
      <c r="Q140" s="49"/>
      <c r="R140" s="49"/>
      <c r="S140" s="49"/>
      <c r="T140" s="49"/>
    </row>
    <row r="141" spans="2:27" ht="20.100000000000001" customHeight="1">
      <c r="B141" s="92"/>
      <c r="C141" s="80" t="s">
        <v>132</v>
      </c>
      <c r="D141" s="114"/>
      <c r="E141" s="81"/>
      <c r="F141" s="71"/>
      <c r="G141" s="72"/>
      <c r="H141" s="16"/>
      <c r="I141" s="16"/>
      <c r="J141" s="16"/>
      <c r="K141" s="16"/>
      <c r="L141" s="37"/>
      <c r="N141" s="62">
        <f t="shared" si="3"/>
        <v>0</v>
      </c>
      <c r="P141" s="3"/>
      <c r="Q141" s="3"/>
      <c r="R141" s="3"/>
      <c r="S141" s="3"/>
      <c r="T141" s="3"/>
    </row>
    <row r="142" spans="2:27" ht="20.100000000000001" customHeight="1">
      <c r="B142" s="92"/>
      <c r="C142" s="80" t="s">
        <v>144</v>
      </c>
      <c r="D142" s="114"/>
      <c r="E142" s="81"/>
      <c r="F142" s="71"/>
      <c r="G142" s="72"/>
      <c r="H142" s="16"/>
      <c r="I142" s="16"/>
      <c r="J142" s="16"/>
      <c r="K142" s="16"/>
      <c r="L142" s="37"/>
      <c r="N142" s="62">
        <f t="shared" si="3"/>
        <v>0</v>
      </c>
      <c r="P142" s="50"/>
      <c r="Q142" s="51"/>
      <c r="R142" s="51"/>
      <c r="S142" s="51"/>
      <c r="T142" s="51"/>
    </row>
    <row r="143" spans="2:27" ht="20.100000000000001" customHeight="1">
      <c r="B143" s="92"/>
      <c r="C143" s="108" t="s">
        <v>50</v>
      </c>
      <c r="D143" s="109" t="s">
        <v>115</v>
      </c>
      <c r="E143" s="109"/>
      <c r="F143" s="71"/>
      <c r="G143" s="72"/>
      <c r="H143" s="16"/>
      <c r="I143" s="16"/>
      <c r="J143" s="16"/>
      <c r="K143" s="16"/>
      <c r="L143" s="37"/>
      <c r="N143" s="62">
        <f t="shared" si="3"/>
        <v>0</v>
      </c>
      <c r="P143" s="52"/>
      <c r="Q143" s="53"/>
      <c r="R143" s="53"/>
      <c r="S143" s="53"/>
      <c r="T143" s="53"/>
    </row>
    <row r="144" spans="2:27" ht="20.100000000000001" customHeight="1">
      <c r="B144" s="93"/>
      <c r="C144" s="108"/>
      <c r="D144" s="109" t="s">
        <v>52</v>
      </c>
      <c r="E144" s="109"/>
      <c r="F144" s="71"/>
      <c r="G144" s="72"/>
      <c r="H144" s="16"/>
      <c r="I144" s="16"/>
      <c r="J144" s="16"/>
      <c r="K144" s="16"/>
      <c r="L144" s="37"/>
      <c r="N144" s="62">
        <f t="shared" si="3"/>
        <v>0</v>
      </c>
      <c r="P144" s="52"/>
      <c r="Q144" s="53"/>
      <c r="R144" s="54"/>
      <c r="S144" s="54"/>
      <c r="T144" s="54"/>
    </row>
    <row r="145" spans="2:20" ht="20.100000000000001" customHeight="1">
      <c r="B145" s="74" t="s">
        <v>56</v>
      </c>
      <c r="C145" s="108" t="s">
        <v>101</v>
      </c>
      <c r="D145" s="124" t="s">
        <v>104</v>
      </c>
      <c r="E145" s="125"/>
      <c r="F145" s="71"/>
      <c r="G145" s="72"/>
      <c r="H145" s="16"/>
      <c r="I145" s="16"/>
      <c r="J145" s="16"/>
      <c r="K145" s="16"/>
      <c r="L145" s="37"/>
      <c r="N145" s="62">
        <f t="shared" si="3"/>
        <v>0</v>
      </c>
      <c r="P145" s="52"/>
      <c r="Q145" s="53"/>
      <c r="R145" s="53"/>
      <c r="S145" s="53"/>
      <c r="T145" s="53"/>
    </row>
    <row r="146" spans="2:20" ht="30" customHeight="1">
      <c r="B146" s="74"/>
      <c r="C146" s="108"/>
      <c r="D146" s="126" t="s">
        <v>119</v>
      </c>
      <c r="E146" s="127"/>
      <c r="F146" s="71"/>
      <c r="G146" s="72"/>
      <c r="H146" s="16"/>
      <c r="I146" s="16"/>
      <c r="J146" s="16"/>
      <c r="K146" s="16"/>
      <c r="L146" s="37"/>
      <c r="N146" s="62">
        <f t="shared" si="3"/>
        <v>0</v>
      </c>
      <c r="P146" s="52"/>
      <c r="Q146" s="53"/>
      <c r="R146" s="53"/>
      <c r="S146" s="53"/>
      <c r="T146" s="53"/>
    </row>
    <row r="147" spans="2:20" ht="20.100000000000001" customHeight="1">
      <c r="B147" s="91" t="s">
        <v>60</v>
      </c>
      <c r="C147" s="124" t="s">
        <v>83</v>
      </c>
      <c r="D147" s="128"/>
      <c r="E147" s="125"/>
      <c r="F147" s="71"/>
      <c r="G147" s="72"/>
      <c r="H147" s="16"/>
      <c r="I147" s="16"/>
      <c r="J147" s="16"/>
      <c r="K147" s="16"/>
      <c r="L147" s="37"/>
      <c r="N147" s="62">
        <f t="shared" si="3"/>
        <v>0</v>
      </c>
      <c r="P147" s="8"/>
      <c r="R147" s="40"/>
      <c r="S147" s="40"/>
    </row>
    <row r="148" spans="2:20" ht="20.100000000000001" customHeight="1">
      <c r="B148" s="93"/>
      <c r="C148" s="124" t="s">
        <v>57</v>
      </c>
      <c r="D148" s="128"/>
      <c r="E148" s="125"/>
      <c r="F148" s="71"/>
      <c r="G148" s="72"/>
      <c r="H148" s="16"/>
      <c r="I148" s="16"/>
      <c r="J148" s="16"/>
      <c r="K148" s="16"/>
      <c r="L148" s="37"/>
      <c r="N148" s="62">
        <f t="shared" si="3"/>
        <v>0</v>
      </c>
      <c r="P148" s="8"/>
      <c r="R148" s="40"/>
      <c r="S148" s="40"/>
    </row>
    <row r="149" spans="2:20" ht="30" customHeight="1">
      <c r="B149" s="74" t="s">
        <v>53</v>
      </c>
      <c r="C149" s="108" t="s">
        <v>100</v>
      </c>
      <c r="D149" s="109" t="s">
        <v>99</v>
      </c>
      <c r="E149" s="109"/>
      <c r="F149" s="71"/>
      <c r="G149" s="72"/>
      <c r="H149" s="16"/>
      <c r="I149" s="16"/>
      <c r="J149" s="16"/>
      <c r="K149" s="16"/>
      <c r="L149" s="37"/>
      <c r="N149" s="62">
        <f t="shared" si="3"/>
        <v>0</v>
      </c>
      <c r="P149" s="40"/>
      <c r="Q149" s="40"/>
      <c r="R149" s="40"/>
      <c r="S149" s="40"/>
    </row>
    <row r="150" spans="2:20" ht="30" customHeight="1">
      <c r="B150" s="74"/>
      <c r="C150" s="108"/>
      <c r="D150" s="109" t="s">
        <v>128</v>
      </c>
      <c r="E150" s="109"/>
      <c r="F150" s="71"/>
      <c r="G150" s="72"/>
      <c r="H150" s="16"/>
      <c r="I150" s="16"/>
      <c r="J150" s="16"/>
      <c r="K150" s="16"/>
      <c r="L150" s="37"/>
      <c r="N150" s="62">
        <f t="shared" si="3"/>
        <v>0</v>
      </c>
      <c r="P150" s="8"/>
      <c r="Q150" s="8"/>
      <c r="R150" s="8"/>
      <c r="S150" s="8"/>
    </row>
    <row r="151" spans="2:20" ht="20.100000000000001" customHeight="1">
      <c r="B151" s="74"/>
      <c r="C151" s="108"/>
      <c r="D151" s="109" t="s">
        <v>58</v>
      </c>
      <c r="E151" s="109"/>
      <c r="F151" s="71"/>
      <c r="G151" s="72"/>
      <c r="H151" s="16"/>
      <c r="I151" s="16"/>
      <c r="J151" s="16"/>
      <c r="K151" s="16"/>
      <c r="L151" s="37"/>
      <c r="N151" s="62">
        <f t="shared" si="3"/>
        <v>0</v>
      </c>
      <c r="P151" s="8"/>
      <c r="Q151" s="8"/>
      <c r="R151" s="8"/>
      <c r="S151" s="8"/>
    </row>
    <row r="152" spans="2:20" ht="20.100000000000001" customHeight="1">
      <c r="B152" s="74"/>
      <c r="C152" s="108"/>
      <c r="D152" s="124" t="s">
        <v>122</v>
      </c>
      <c r="E152" s="125"/>
      <c r="F152" s="71"/>
      <c r="G152" s="72"/>
      <c r="H152" s="16"/>
      <c r="I152" s="16"/>
      <c r="J152" s="16"/>
      <c r="K152" s="16"/>
      <c r="L152" s="37"/>
      <c r="N152" s="62">
        <f t="shared" si="3"/>
        <v>0</v>
      </c>
      <c r="P152" s="8"/>
      <c r="Q152" s="8"/>
      <c r="R152" s="8"/>
      <c r="S152" s="8"/>
    </row>
    <row r="153" spans="2:20" ht="20.100000000000001" customHeight="1">
      <c r="B153" s="74"/>
      <c r="C153" s="108"/>
      <c r="D153" s="118" t="s">
        <v>59</v>
      </c>
      <c r="E153" s="35" t="s">
        <v>153</v>
      </c>
      <c r="F153" s="69"/>
      <c r="G153" s="70"/>
      <c r="H153" s="16"/>
      <c r="I153" s="16"/>
      <c r="J153" s="16"/>
      <c r="K153" s="16"/>
      <c r="L153" s="37"/>
      <c r="N153" s="62">
        <f t="shared" si="3"/>
        <v>0</v>
      </c>
      <c r="P153" s="8"/>
      <c r="Q153" s="8"/>
      <c r="R153" s="8"/>
      <c r="S153" s="8"/>
    </row>
    <row r="154" spans="2:20" ht="20.100000000000001" customHeight="1">
      <c r="B154" s="74"/>
      <c r="C154" s="108"/>
      <c r="D154" s="119"/>
      <c r="E154" s="35" t="s">
        <v>151</v>
      </c>
      <c r="F154" s="69"/>
      <c r="G154" s="70"/>
      <c r="H154" s="16"/>
      <c r="I154" s="16"/>
      <c r="J154" s="16"/>
      <c r="K154" s="16"/>
      <c r="L154" s="37"/>
      <c r="N154" s="62">
        <f t="shared" si="3"/>
        <v>0</v>
      </c>
      <c r="P154" s="8"/>
      <c r="Q154" s="8"/>
      <c r="R154" s="8"/>
      <c r="S154" s="8"/>
    </row>
    <row r="155" spans="2:20" ht="20.100000000000001" customHeight="1">
      <c r="B155" s="74"/>
      <c r="C155" s="108"/>
      <c r="D155" s="120"/>
      <c r="E155" s="36" t="s">
        <v>152</v>
      </c>
      <c r="F155" s="71"/>
      <c r="G155" s="72"/>
      <c r="H155" s="16"/>
      <c r="I155" s="16"/>
      <c r="J155" s="16"/>
      <c r="K155" s="16"/>
      <c r="L155" s="37"/>
      <c r="N155" s="62">
        <f t="shared" si="3"/>
        <v>0</v>
      </c>
      <c r="P155" s="8"/>
      <c r="Q155" s="8"/>
      <c r="R155" s="8"/>
      <c r="S155" s="8"/>
    </row>
    <row r="156" spans="2:20" ht="20.100000000000001" customHeight="1">
      <c r="B156" s="3" t="s">
        <v>154</v>
      </c>
      <c r="C156" s="9"/>
      <c r="D156" s="9"/>
      <c r="E156" s="9"/>
      <c r="F156" s="9"/>
      <c r="G156" s="9"/>
      <c r="H156" s="9"/>
      <c r="I156" s="9"/>
      <c r="J156" s="9"/>
      <c r="K156" s="9"/>
      <c r="L156" s="9"/>
      <c r="P156" s="8"/>
      <c r="Q156" s="8"/>
      <c r="R156" s="8"/>
      <c r="S156" s="8"/>
    </row>
    <row r="157" spans="2:20" ht="9.9499999999999993" customHeight="1">
      <c r="B157" s="9"/>
      <c r="C157" s="9"/>
      <c r="D157" s="9"/>
      <c r="E157" s="9"/>
      <c r="F157" s="9"/>
      <c r="G157" s="9"/>
      <c r="H157" s="9"/>
      <c r="I157" s="9"/>
      <c r="J157" s="9"/>
      <c r="K157" s="9"/>
      <c r="L157" s="9"/>
      <c r="P157" s="8"/>
      <c r="Q157" s="8"/>
      <c r="R157" s="8"/>
      <c r="S157" s="8"/>
    </row>
    <row r="158" spans="2:20" ht="30" customHeight="1">
      <c r="B158" s="77" t="s">
        <v>147</v>
      </c>
      <c r="C158" s="78"/>
      <c r="D158" s="78"/>
      <c r="E158" s="78"/>
      <c r="F158" s="78"/>
      <c r="G158" s="78"/>
      <c r="H158" s="78"/>
      <c r="I158" s="78"/>
      <c r="J158" s="78"/>
      <c r="K158" s="78"/>
      <c r="L158" s="79"/>
      <c r="P158" s="8"/>
      <c r="Q158" s="8"/>
      <c r="R158" s="8"/>
      <c r="S158" s="8"/>
    </row>
    <row r="159" spans="2:20" ht="20.100000000000001" customHeight="1">
      <c r="B159" s="77" t="s">
        <v>148</v>
      </c>
      <c r="C159" s="78"/>
      <c r="D159" s="78"/>
      <c r="E159" s="79"/>
      <c r="F159" s="121" t="s">
        <v>77</v>
      </c>
      <c r="G159" s="122"/>
      <c r="H159" s="122"/>
      <c r="I159" s="122"/>
      <c r="J159" s="122"/>
      <c r="K159" s="122"/>
      <c r="L159" s="123"/>
      <c r="N159" s="64" t="s">
        <v>229</v>
      </c>
      <c r="P159" s="8"/>
      <c r="Q159" s="8"/>
      <c r="R159" s="8"/>
      <c r="S159" s="8"/>
    </row>
    <row r="160" spans="2:20" ht="99.95" customHeight="1">
      <c r="B160" s="115"/>
      <c r="C160" s="116"/>
      <c r="D160" s="116"/>
      <c r="E160" s="117"/>
      <c r="F160" s="115"/>
      <c r="G160" s="116"/>
      <c r="H160" s="116"/>
      <c r="I160" s="116"/>
      <c r="J160" s="116"/>
      <c r="K160" s="116"/>
      <c r="L160" s="117"/>
      <c r="N160" s="62" t="str">
        <f>B160&amp;"："&amp;F160</f>
        <v>：</v>
      </c>
      <c r="Q160" s="34"/>
      <c r="R160" s="34"/>
      <c r="S160" s="55"/>
    </row>
    <row r="161" spans="2:28" ht="9.9499999999999993" customHeight="1">
      <c r="B161" s="13"/>
      <c r="C161" s="9"/>
      <c r="D161" s="9"/>
      <c r="E161" s="9"/>
      <c r="F161" s="9"/>
      <c r="G161" s="9"/>
      <c r="H161" s="9"/>
      <c r="I161" s="9"/>
      <c r="J161" s="9"/>
      <c r="K161" s="9"/>
      <c r="L161" s="9"/>
      <c r="Q161" s="34"/>
      <c r="R161" s="34"/>
      <c r="S161" s="55"/>
    </row>
    <row r="162" spans="2:28" ht="30" customHeight="1">
      <c r="B162" s="96" t="s">
        <v>176</v>
      </c>
      <c r="C162" s="96"/>
      <c r="D162" s="96"/>
      <c r="E162" s="96"/>
      <c r="F162" s="96"/>
      <c r="G162" s="96"/>
      <c r="H162" s="96"/>
      <c r="I162" s="96"/>
      <c r="J162" s="96"/>
      <c r="K162" s="96"/>
      <c r="L162" s="21"/>
      <c r="M162" s="19"/>
      <c r="N162" s="19"/>
      <c r="O162" s="19"/>
      <c r="Q162" s="56"/>
    </row>
    <row r="163" spans="2:28" ht="39.950000000000003" customHeight="1">
      <c r="B163" s="77" t="s">
        <v>196</v>
      </c>
      <c r="C163" s="78"/>
      <c r="D163" s="78"/>
      <c r="E163" s="78"/>
      <c r="F163" s="78"/>
      <c r="G163" s="78"/>
      <c r="H163" s="78"/>
      <c r="I163" s="78"/>
      <c r="J163" s="78"/>
      <c r="K163" s="78"/>
      <c r="L163" s="79"/>
    </row>
    <row r="164" spans="2:28" ht="20.100000000000001" customHeight="1">
      <c r="B164" s="39" t="s">
        <v>34</v>
      </c>
      <c r="C164" s="77" t="s">
        <v>148</v>
      </c>
      <c r="D164" s="78"/>
      <c r="E164" s="78"/>
      <c r="F164" s="79"/>
      <c r="G164" s="121" t="s">
        <v>77</v>
      </c>
      <c r="H164" s="122"/>
      <c r="I164" s="122"/>
      <c r="J164" s="122"/>
      <c r="K164" s="122"/>
      <c r="L164" s="123"/>
      <c r="N164" s="64" t="s">
        <v>230</v>
      </c>
      <c r="Q164" s="57"/>
      <c r="R164" s="58"/>
    </row>
    <row r="165" spans="2:28" ht="99.95" customHeight="1">
      <c r="B165" s="16"/>
      <c r="C165" s="115"/>
      <c r="D165" s="116"/>
      <c r="E165" s="116"/>
      <c r="F165" s="117"/>
      <c r="G165" s="115"/>
      <c r="H165" s="116"/>
      <c r="I165" s="116"/>
      <c r="J165" s="116"/>
      <c r="K165" s="116"/>
      <c r="L165" s="117"/>
      <c r="N165" s="62" t="str">
        <f>B165&amp;"："&amp;C165&amp;"："&amp;G165</f>
        <v>：：</v>
      </c>
    </row>
    <row r="166" spans="2:28" ht="9.9499999999999993" customHeight="1">
      <c r="B166" s="9"/>
      <c r="C166" s="9"/>
      <c r="D166" s="9"/>
      <c r="E166" s="13"/>
      <c r="F166" s="9"/>
      <c r="G166" s="9"/>
      <c r="H166" s="9"/>
      <c r="I166" s="9"/>
      <c r="J166" s="9"/>
      <c r="K166" s="9"/>
      <c r="L166" s="9"/>
      <c r="Q166" s="34"/>
      <c r="R166" s="34"/>
      <c r="S166" s="55"/>
    </row>
    <row r="167" spans="2:28" ht="30" customHeight="1">
      <c r="B167" s="96" t="s">
        <v>183</v>
      </c>
      <c r="C167" s="96"/>
      <c r="D167" s="96"/>
      <c r="E167" s="96"/>
      <c r="F167" s="96"/>
      <c r="G167" s="96"/>
      <c r="H167" s="96"/>
      <c r="I167" s="96"/>
      <c r="J167" s="96"/>
      <c r="K167" s="96"/>
      <c r="L167" s="21"/>
      <c r="M167" s="19"/>
      <c r="N167" s="19"/>
      <c r="O167" s="19"/>
      <c r="Q167" s="56"/>
    </row>
    <row r="168" spans="2:28" ht="30" customHeight="1">
      <c r="B168" s="77" t="s">
        <v>178</v>
      </c>
      <c r="C168" s="78"/>
      <c r="D168" s="78"/>
      <c r="E168" s="78"/>
      <c r="F168" s="78"/>
      <c r="G168" s="78"/>
      <c r="H168" s="78"/>
      <c r="I168" s="78"/>
      <c r="J168" s="78"/>
      <c r="K168" s="78"/>
      <c r="L168" s="79"/>
      <c r="Q168" s="56"/>
    </row>
    <row r="169" spans="2:28" ht="20.100000000000001" customHeight="1">
      <c r="B169" s="84" t="s">
        <v>61</v>
      </c>
      <c r="C169" s="106"/>
      <c r="D169" s="85"/>
      <c r="E169" s="137" t="s">
        <v>62</v>
      </c>
      <c r="F169" s="138"/>
      <c r="G169" s="129" t="s">
        <v>87</v>
      </c>
      <c r="H169" s="129"/>
      <c r="I169" s="129"/>
      <c r="J169" s="129"/>
      <c r="K169" s="129"/>
      <c r="L169" s="129"/>
    </row>
    <row r="170" spans="2:28" s="18" customFormat="1" ht="30" customHeight="1">
      <c r="B170" s="86"/>
      <c r="C170" s="107"/>
      <c r="D170" s="87"/>
      <c r="E170" s="139"/>
      <c r="F170" s="140"/>
      <c r="G170" s="129" t="s">
        <v>88</v>
      </c>
      <c r="H170" s="129"/>
      <c r="I170" s="129" t="s">
        <v>80</v>
      </c>
      <c r="J170" s="129"/>
      <c r="K170" s="129"/>
      <c r="L170" s="129"/>
      <c r="N170" s="64" t="s">
        <v>231</v>
      </c>
      <c r="P170" s="7"/>
      <c r="Q170" s="7"/>
      <c r="R170" s="7"/>
      <c r="S170" s="7"/>
      <c r="T170" s="7"/>
      <c r="U170" s="7"/>
      <c r="V170" s="7"/>
      <c r="W170" s="7"/>
      <c r="X170" s="7"/>
      <c r="Y170" s="7"/>
      <c r="Z170" s="7"/>
      <c r="AA170" s="7"/>
      <c r="AB170" s="7"/>
    </row>
    <row r="171" spans="2:28" ht="30" customHeight="1">
      <c r="B171" s="97" t="s">
        <v>63</v>
      </c>
      <c r="C171" s="98"/>
      <c r="D171" s="99"/>
      <c r="E171" s="132" t="s">
        <v>203</v>
      </c>
      <c r="F171" s="133"/>
      <c r="G171" s="131"/>
      <c r="H171" s="131"/>
      <c r="I171" s="130"/>
      <c r="J171" s="130"/>
      <c r="K171" s="130"/>
      <c r="L171" s="130"/>
      <c r="N171" s="62" t="str">
        <f>IF(G171=$W$3,G171&amp;":"&amp;I171,"")</f>
        <v/>
      </c>
      <c r="V171" s="18"/>
      <c r="W171" s="18"/>
      <c r="X171" s="18"/>
      <c r="Y171" s="18"/>
      <c r="Z171" s="18"/>
      <c r="AA171" s="18"/>
      <c r="AB171" s="18"/>
    </row>
    <row r="172" spans="2:28" ht="20.100000000000001" customHeight="1">
      <c r="B172" s="94" t="s">
        <v>179</v>
      </c>
      <c r="C172" s="97" t="s">
        <v>130</v>
      </c>
      <c r="D172" s="99"/>
      <c r="E172" s="132" t="s">
        <v>159</v>
      </c>
      <c r="F172" s="133"/>
      <c r="G172" s="131"/>
      <c r="H172" s="131"/>
      <c r="I172" s="130"/>
      <c r="J172" s="130"/>
      <c r="K172" s="130"/>
      <c r="L172" s="130"/>
      <c r="N172" s="62" t="str">
        <f t="shared" ref="N172:N173" si="4">IF(G172=$W$3,G172&amp;":"&amp;I172,"")</f>
        <v/>
      </c>
      <c r="P172" s="18"/>
      <c r="Q172" s="18"/>
      <c r="R172" s="18"/>
      <c r="S172" s="18"/>
      <c r="T172" s="18"/>
      <c r="U172" s="18"/>
    </row>
    <row r="173" spans="2:28" ht="20.100000000000001" customHeight="1">
      <c r="B173" s="95"/>
      <c r="C173" s="74" t="s">
        <v>242</v>
      </c>
      <c r="D173" s="74"/>
      <c r="E173" s="132" t="s">
        <v>198</v>
      </c>
      <c r="F173" s="133"/>
      <c r="G173" s="131"/>
      <c r="H173" s="131"/>
      <c r="I173" s="134"/>
      <c r="J173" s="135"/>
      <c r="K173" s="135"/>
      <c r="L173" s="136"/>
      <c r="N173" s="62" t="str">
        <f t="shared" si="4"/>
        <v/>
      </c>
    </row>
    <row r="174" spans="2:28" ht="9.9499999999999993" customHeight="1">
      <c r="C174" s="9"/>
      <c r="D174" s="9"/>
      <c r="E174" s="13"/>
      <c r="F174" s="9"/>
      <c r="G174" s="9"/>
      <c r="H174" s="9"/>
      <c r="I174" s="9"/>
      <c r="J174" s="9"/>
      <c r="K174" s="9"/>
      <c r="L174" s="9"/>
      <c r="N174" s="63"/>
      <c r="P174" s="59"/>
      <c r="Q174" s="59"/>
      <c r="R174" s="59"/>
      <c r="S174" s="59"/>
    </row>
    <row r="175" spans="2:28" ht="39.950000000000003" customHeight="1">
      <c r="B175" s="77" t="s">
        <v>184</v>
      </c>
      <c r="C175" s="78"/>
      <c r="D175" s="78"/>
      <c r="E175" s="78"/>
      <c r="F175" s="78"/>
      <c r="G175" s="78"/>
      <c r="H175" s="78"/>
      <c r="I175" s="78"/>
      <c r="J175" s="78"/>
      <c r="K175" s="78"/>
      <c r="L175" s="79"/>
    </row>
    <row r="176" spans="2:28" ht="30" customHeight="1">
      <c r="B176" s="75" t="s">
        <v>133</v>
      </c>
      <c r="C176" s="76"/>
      <c r="D176" s="76"/>
      <c r="E176" s="76"/>
      <c r="F176" s="82"/>
      <c r="G176" s="75" t="s">
        <v>173</v>
      </c>
      <c r="H176" s="76"/>
      <c r="I176" s="141" t="s">
        <v>118</v>
      </c>
      <c r="J176" s="142"/>
      <c r="K176" s="142"/>
      <c r="L176" s="143"/>
      <c r="N176" s="64" t="s">
        <v>232</v>
      </c>
    </row>
    <row r="177" spans="2:28" ht="30" customHeight="1">
      <c r="B177" s="16"/>
      <c r="C177" s="132" t="s">
        <v>180</v>
      </c>
      <c r="D177" s="160"/>
      <c r="E177" s="160"/>
      <c r="F177" s="133"/>
      <c r="G177" s="115"/>
      <c r="H177" s="117"/>
      <c r="I177" s="144"/>
      <c r="J177" s="145"/>
      <c r="K177" s="145"/>
      <c r="L177" s="146"/>
      <c r="N177" s="62" t="str">
        <f>IF(B177=$W$3,B177&amp;":"&amp;G177&amp;":"&amp;I177,"")</f>
        <v/>
      </c>
    </row>
    <row r="178" spans="2:28" ht="30" customHeight="1">
      <c r="B178" s="16"/>
      <c r="C178" s="132" t="s">
        <v>120</v>
      </c>
      <c r="D178" s="160"/>
      <c r="E178" s="160"/>
      <c r="F178" s="133"/>
      <c r="G178" s="115"/>
      <c r="H178" s="117"/>
      <c r="I178" s="147"/>
      <c r="J178" s="148"/>
      <c r="K178" s="148"/>
      <c r="L178" s="149"/>
      <c r="N178" s="62" t="str">
        <f>IF(B178=$W$3,B178&amp;":"&amp;G178&amp;":"&amp;I177,"")</f>
        <v/>
      </c>
    </row>
    <row r="179" spans="2:28" ht="30" customHeight="1">
      <c r="B179" s="16"/>
      <c r="C179" s="132" t="s">
        <v>181</v>
      </c>
      <c r="D179" s="160"/>
      <c r="E179" s="160"/>
      <c r="F179" s="133"/>
      <c r="G179" s="115"/>
      <c r="H179" s="117"/>
      <c r="I179" s="147"/>
      <c r="J179" s="148"/>
      <c r="K179" s="148"/>
      <c r="L179" s="149"/>
      <c r="N179" s="62" t="str">
        <f>IF(B179=$W$3,B179&amp;":"&amp;G179&amp;":"&amp;I177,"")</f>
        <v/>
      </c>
    </row>
    <row r="180" spans="2:28" ht="30" customHeight="1">
      <c r="B180" s="16"/>
      <c r="C180" s="132" t="s">
        <v>182</v>
      </c>
      <c r="D180" s="160"/>
      <c r="E180" s="160"/>
      <c r="F180" s="133"/>
      <c r="G180" s="115"/>
      <c r="H180" s="117"/>
      <c r="I180" s="147"/>
      <c r="J180" s="148"/>
      <c r="K180" s="148"/>
      <c r="L180" s="149"/>
      <c r="N180" s="62" t="str">
        <f>IF(B180=$W$3,B180&amp;":"&amp;G180&amp;":"&amp;I177,"")</f>
        <v/>
      </c>
    </row>
    <row r="181" spans="2:28" ht="30" customHeight="1">
      <c r="B181" s="16"/>
      <c r="C181" s="132" t="s">
        <v>121</v>
      </c>
      <c r="D181" s="160"/>
      <c r="E181" s="160"/>
      <c r="F181" s="133"/>
      <c r="G181" s="115"/>
      <c r="H181" s="117"/>
      <c r="I181" s="150"/>
      <c r="J181" s="151"/>
      <c r="K181" s="151"/>
      <c r="L181" s="152"/>
      <c r="N181" s="62" t="str">
        <f>IF(B181=$W$3,B181&amp;":"&amp;G181&amp;":"&amp;I177,"")</f>
        <v/>
      </c>
    </row>
    <row r="182" spans="2:28" ht="9.9499999999999993" customHeight="1">
      <c r="B182" s="13"/>
      <c r="C182" s="9"/>
      <c r="D182" s="9"/>
      <c r="E182" s="9"/>
      <c r="F182" s="9"/>
      <c r="G182" s="9"/>
      <c r="H182" s="9"/>
      <c r="I182" s="9"/>
      <c r="J182" s="9"/>
      <c r="K182" s="9"/>
      <c r="L182" s="9"/>
    </row>
    <row r="183" spans="2:28" ht="30" customHeight="1">
      <c r="B183" s="77" t="s">
        <v>149</v>
      </c>
      <c r="C183" s="78"/>
      <c r="D183" s="78"/>
      <c r="E183" s="78"/>
      <c r="F183" s="78"/>
      <c r="G183" s="78"/>
      <c r="H183" s="78"/>
      <c r="I183" s="78"/>
      <c r="J183" s="78"/>
      <c r="K183" s="78"/>
      <c r="L183" s="79"/>
    </row>
    <row r="184" spans="2:28" ht="20.100000000000001" customHeight="1">
      <c r="B184" s="77" t="s">
        <v>185</v>
      </c>
      <c r="C184" s="78"/>
      <c r="D184" s="78"/>
      <c r="E184" s="79"/>
      <c r="F184" s="169" t="s">
        <v>77</v>
      </c>
      <c r="G184" s="169"/>
      <c r="H184" s="169"/>
      <c r="I184" s="169"/>
      <c r="J184" s="169"/>
      <c r="K184" s="169"/>
      <c r="L184" s="169"/>
      <c r="N184" s="64" t="s">
        <v>233</v>
      </c>
      <c r="Q184" s="57"/>
      <c r="R184" s="58"/>
    </row>
    <row r="185" spans="2:28" ht="99.95" customHeight="1">
      <c r="B185" s="115"/>
      <c r="C185" s="116"/>
      <c r="D185" s="116"/>
      <c r="E185" s="117"/>
      <c r="F185" s="159"/>
      <c r="G185" s="159"/>
      <c r="H185" s="159"/>
      <c r="I185" s="159"/>
      <c r="J185" s="159"/>
      <c r="K185" s="159"/>
      <c r="L185" s="159"/>
      <c r="N185" s="62" t="str">
        <f>B185&amp;"："&amp;F185</f>
        <v>：</v>
      </c>
    </row>
    <row r="186" spans="2:28" ht="9.9499999999999993" customHeight="1">
      <c r="B186" s="9"/>
      <c r="C186" s="9"/>
      <c r="D186" s="9"/>
      <c r="E186" s="13"/>
      <c r="F186" s="9"/>
      <c r="G186" s="9"/>
      <c r="H186" s="9"/>
      <c r="I186" s="9"/>
      <c r="J186" s="9"/>
      <c r="K186" s="9"/>
      <c r="L186" s="9"/>
      <c r="Q186" s="34"/>
      <c r="R186" s="34"/>
      <c r="S186" s="55"/>
    </row>
    <row r="187" spans="2:28" ht="30" customHeight="1">
      <c r="B187" s="96" t="s">
        <v>150</v>
      </c>
      <c r="C187" s="96"/>
      <c r="D187" s="96"/>
      <c r="E187" s="96"/>
      <c r="F187" s="96"/>
      <c r="G187" s="96"/>
      <c r="H187" s="96"/>
      <c r="I187" s="96"/>
      <c r="J187" s="96"/>
      <c r="K187" s="96"/>
      <c r="L187" s="20"/>
      <c r="M187" s="19"/>
      <c r="N187" s="19"/>
      <c r="O187" s="19"/>
      <c r="Q187" s="56"/>
    </row>
    <row r="188" spans="2:28" ht="30" customHeight="1">
      <c r="B188" s="77" t="s">
        <v>186</v>
      </c>
      <c r="C188" s="78"/>
      <c r="D188" s="78"/>
      <c r="E188" s="78"/>
      <c r="F188" s="78"/>
      <c r="G188" s="78"/>
      <c r="H188" s="78"/>
      <c r="I188" s="78"/>
      <c r="J188" s="78"/>
      <c r="K188" s="78"/>
      <c r="L188" s="79"/>
      <c r="Q188" s="56"/>
    </row>
    <row r="189" spans="2:28" ht="30" customHeight="1">
      <c r="B189" s="75" t="s">
        <v>134</v>
      </c>
      <c r="C189" s="76"/>
      <c r="D189" s="76"/>
      <c r="E189" s="76"/>
      <c r="F189" s="82"/>
      <c r="G189" s="67" t="s">
        <v>116</v>
      </c>
      <c r="H189" s="67"/>
      <c r="I189" s="67"/>
      <c r="J189" s="67"/>
      <c r="K189" s="67"/>
      <c r="L189" s="67"/>
      <c r="N189" s="64" t="s">
        <v>234</v>
      </c>
    </row>
    <row r="190" spans="2:28" s="18" customFormat="1" ht="20.100000000000001" customHeight="1">
      <c r="B190" s="16"/>
      <c r="C190" s="153" t="s">
        <v>15</v>
      </c>
      <c r="D190" s="154"/>
      <c r="E190" s="154"/>
      <c r="F190" s="155"/>
      <c r="G190" s="159"/>
      <c r="H190" s="159"/>
      <c r="I190" s="159"/>
      <c r="J190" s="159"/>
      <c r="K190" s="159"/>
      <c r="L190" s="159"/>
      <c r="N190" s="62" t="str">
        <f>IF(B190=$W$3,B190&amp;":"&amp;G190,"")</f>
        <v/>
      </c>
      <c r="P190" s="7"/>
      <c r="Q190" s="7"/>
      <c r="R190" s="7"/>
      <c r="S190" s="7"/>
      <c r="T190" s="7"/>
      <c r="U190" s="7"/>
      <c r="V190" s="7"/>
      <c r="W190" s="7"/>
      <c r="X190" s="7"/>
      <c r="Y190" s="7"/>
      <c r="Z190" s="7"/>
      <c r="AA190" s="7"/>
      <c r="AB190" s="7"/>
    </row>
    <row r="191" spans="2:28" ht="20.100000000000001" customHeight="1">
      <c r="B191" s="16"/>
      <c r="C191" s="153" t="s">
        <v>136</v>
      </c>
      <c r="D191" s="154"/>
      <c r="E191" s="154"/>
      <c r="F191" s="155"/>
      <c r="G191" s="159"/>
      <c r="H191" s="159"/>
      <c r="I191" s="159"/>
      <c r="J191" s="159"/>
      <c r="K191" s="159"/>
      <c r="L191" s="159"/>
      <c r="N191" s="62" t="str">
        <f>IF(B191=$W$3,B191&amp;":"&amp;G190,"")</f>
        <v/>
      </c>
      <c r="V191" s="18"/>
      <c r="W191" s="18"/>
      <c r="X191" s="18"/>
      <c r="Y191" s="18"/>
      <c r="Z191" s="18"/>
      <c r="AA191" s="18"/>
      <c r="AB191" s="18"/>
    </row>
    <row r="192" spans="2:28" ht="20.100000000000001" customHeight="1">
      <c r="B192" s="16"/>
      <c r="C192" s="153" t="s">
        <v>137</v>
      </c>
      <c r="D192" s="154"/>
      <c r="E192" s="154"/>
      <c r="F192" s="155"/>
      <c r="G192" s="159"/>
      <c r="H192" s="159"/>
      <c r="I192" s="159"/>
      <c r="J192" s="159"/>
      <c r="K192" s="159"/>
      <c r="L192" s="159"/>
      <c r="N192" s="62" t="str">
        <f>IF(B192=$W$3,B192&amp;":"&amp;G190,"")</f>
        <v/>
      </c>
      <c r="P192" s="18"/>
      <c r="Q192" s="18"/>
      <c r="R192" s="18"/>
      <c r="S192" s="18"/>
      <c r="T192" s="18"/>
      <c r="U192" s="18"/>
    </row>
    <row r="193" spans="2:18" ht="20.100000000000001" customHeight="1">
      <c r="B193" s="16"/>
      <c r="C193" s="153" t="s">
        <v>138</v>
      </c>
      <c r="D193" s="154"/>
      <c r="E193" s="154"/>
      <c r="F193" s="155"/>
      <c r="G193" s="159"/>
      <c r="H193" s="159"/>
      <c r="I193" s="159"/>
      <c r="J193" s="159"/>
      <c r="K193" s="159"/>
      <c r="L193" s="159"/>
      <c r="N193" s="62" t="str">
        <f>IF(B193=$W$3,B193&amp;":"&amp;G190,"")</f>
        <v/>
      </c>
    </row>
    <row r="194" spans="2:18" ht="9.9499999999999993" customHeight="1">
      <c r="B194" s="3"/>
      <c r="C194" s="3"/>
      <c r="D194" s="3"/>
      <c r="E194" s="3"/>
      <c r="F194" s="3"/>
      <c r="G194" s="3"/>
      <c r="H194" s="3"/>
      <c r="I194" s="3"/>
      <c r="J194" s="3"/>
      <c r="K194" s="3"/>
      <c r="L194" s="9"/>
    </row>
    <row r="195" spans="2:18" ht="30" customHeight="1">
      <c r="B195" s="77" t="s">
        <v>195</v>
      </c>
      <c r="C195" s="78"/>
      <c r="D195" s="78"/>
      <c r="E195" s="78"/>
      <c r="F195" s="78"/>
      <c r="G195" s="78"/>
      <c r="H195" s="78"/>
      <c r="I195" s="78"/>
      <c r="J195" s="78"/>
      <c r="K195" s="78"/>
      <c r="L195" s="79"/>
    </row>
    <row r="196" spans="2:18" ht="30" customHeight="1">
      <c r="B196" s="75" t="s">
        <v>135</v>
      </c>
      <c r="C196" s="76"/>
      <c r="D196" s="76"/>
      <c r="E196" s="82"/>
      <c r="F196" s="67" t="s">
        <v>94</v>
      </c>
      <c r="G196" s="67"/>
      <c r="H196" s="67"/>
      <c r="I196" s="67"/>
      <c r="J196" s="67"/>
      <c r="K196" s="67"/>
      <c r="L196" s="67"/>
      <c r="N196" s="64" t="s">
        <v>235</v>
      </c>
    </row>
    <row r="197" spans="2:18" ht="30" customHeight="1">
      <c r="B197" s="16"/>
      <c r="C197" s="103" t="s">
        <v>206</v>
      </c>
      <c r="D197" s="104"/>
      <c r="E197" s="105"/>
      <c r="F197" s="164"/>
      <c r="G197" s="164"/>
      <c r="H197" s="164"/>
      <c r="I197" s="164"/>
      <c r="J197" s="164"/>
      <c r="K197" s="164"/>
      <c r="L197" s="164"/>
      <c r="N197" s="62" t="str">
        <f>IF(B197=$W$3,B197&amp;":"&amp;F197,"")</f>
        <v/>
      </c>
      <c r="Q197" s="57"/>
      <c r="R197" s="58"/>
    </row>
    <row r="198" spans="2:18" ht="30" customHeight="1">
      <c r="B198" s="16"/>
      <c r="C198" s="103" t="s">
        <v>207</v>
      </c>
      <c r="D198" s="104"/>
      <c r="E198" s="105"/>
      <c r="F198" s="164"/>
      <c r="G198" s="164"/>
      <c r="H198" s="164"/>
      <c r="I198" s="164"/>
      <c r="J198" s="164"/>
      <c r="K198" s="164"/>
      <c r="L198" s="164"/>
      <c r="N198" s="62" t="str">
        <f>IF(B198=$W$3,B198&amp;":"&amp;F197,"")</f>
        <v/>
      </c>
    </row>
    <row r="199" spans="2:18" ht="50.1" customHeight="1">
      <c r="B199" s="16"/>
      <c r="C199" s="103" t="s">
        <v>209</v>
      </c>
      <c r="D199" s="104"/>
      <c r="E199" s="105"/>
      <c r="F199" s="164"/>
      <c r="G199" s="164"/>
      <c r="H199" s="164"/>
      <c r="I199" s="164"/>
      <c r="J199" s="164"/>
      <c r="K199" s="164"/>
      <c r="L199" s="164"/>
      <c r="N199" s="62" t="str">
        <f>IF(B199=$W$3,B199&amp;":"&amp;F197,"")</f>
        <v/>
      </c>
      <c r="Q199" s="57"/>
      <c r="R199" s="58"/>
    </row>
    <row r="200" spans="2:18" ht="50.1" customHeight="1">
      <c r="B200" s="16"/>
      <c r="C200" s="103" t="s">
        <v>208</v>
      </c>
      <c r="D200" s="104"/>
      <c r="E200" s="105"/>
      <c r="F200" s="164"/>
      <c r="G200" s="164"/>
      <c r="H200" s="164"/>
      <c r="I200" s="164"/>
      <c r="J200" s="164"/>
      <c r="K200" s="164"/>
      <c r="L200" s="164"/>
      <c r="N200" s="62" t="str">
        <f>IF(B200=$W$3,B200&amp;":"&amp;F197,"")</f>
        <v/>
      </c>
    </row>
    <row r="201" spans="2:18" ht="20.100000000000001" customHeight="1">
      <c r="B201" s="16"/>
      <c r="C201" s="156" t="s">
        <v>14</v>
      </c>
      <c r="D201" s="157"/>
      <c r="E201" s="158"/>
      <c r="F201" s="164"/>
      <c r="G201" s="164"/>
      <c r="H201" s="164"/>
      <c r="I201" s="164"/>
      <c r="J201" s="164"/>
      <c r="K201" s="164"/>
      <c r="L201" s="164"/>
      <c r="N201" s="62" t="str">
        <f>IF(B201=$W$3,B201&amp;":"&amp;F197,"")</f>
        <v/>
      </c>
    </row>
    <row r="202" spans="2:18" ht="9.9499999999999993" customHeight="1">
      <c r="B202" s="9"/>
      <c r="C202" s="9"/>
      <c r="D202" s="9"/>
      <c r="E202" s="9"/>
      <c r="F202" s="9"/>
      <c r="G202" s="9"/>
      <c r="H202" s="9"/>
      <c r="I202" s="9"/>
      <c r="J202" s="9"/>
      <c r="K202" s="9"/>
      <c r="L202" s="9"/>
      <c r="Q202" s="56"/>
    </row>
    <row r="203" spans="2:18" ht="30" customHeight="1">
      <c r="B203" s="77" t="s">
        <v>155</v>
      </c>
      <c r="C203" s="78"/>
      <c r="D203" s="78"/>
      <c r="E203" s="78"/>
      <c r="F203" s="78"/>
      <c r="G203" s="78"/>
      <c r="H203" s="78"/>
      <c r="I203" s="78"/>
      <c r="J203" s="78"/>
      <c r="K203" s="78"/>
      <c r="L203" s="79"/>
      <c r="N203" s="64" t="s">
        <v>236</v>
      </c>
      <c r="Q203" s="56"/>
    </row>
    <row r="204" spans="2:18" ht="99.95" customHeight="1">
      <c r="B204" s="161"/>
      <c r="C204" s="162"/>
      <c r="D204" s="162"/>
      <c r="E204" s="162"/>
      <c r="F204" s="162"/>
      <c r="G204" s="162"/>
      <c r="H204" s="162"/>
      <c r="I204" s="162"/>
      <c r="J204" s="162"/>
      <c r="K204" s="162"/>
      <c r="L204" s="163"/>
      <c r="N204" s="62">
        <f>B204</f>
        <v>0</v>
      </c>
      <c r="Q204" s="56"/>
    </row>
    <row r="205" spans="2:18" ht="9.9499999999999993" customHeight="1">
      <c r="C205" s="8"/>
      <c r="D205" s="8"/>
      <c r="E205" s="8"/>
      <c r="F205" s="8"/>
      <c r="G205" s="8"/>
      <c r="H205" s="8"/>
      <c r="I205" s="8"/>
      <c r="J205" s="8"/>
      <c r="K205" s="8"/>
      <c r="L205" s="8"/>
      <c r="Q205" s="56"/>
    </row>
    <row r="206" spans="2:18" ht="30" customHeight="1">
      <c r="B206" s="96" t="s">
        <v>95</v>
      </c>
      <c r="C206" s="96"/>
      <c r="D206" s="96"/>
      <c r="E206" s="96"/>
      <c r="F206" s="96"/>
      <c r="G206" s="96"/>
      <c r="H206" s="96"/>
      <c r="I206" s="96"/>
      <c r="J206" s="96"/>
      <c r="K206" s="96"/>
      <c r="L206" s="8"/>
      <c r="M206" s="19"/>
      <c r="N206" s="19"/>
      <c r="O206" s="19"/>
      <c r="Q206" s="56"/>
    </row>
    <row r="207" spans="2:18" ht="30" customHeight="1">
      <c r="B207" s="77" t="s">
        <v>98</v>
      </c>
      <c r="C207" s="78"/>
      <c r="D207" s="78"/>
      <c r="E207" s="78"/>
      <c r="F207" s="78"/>
      <c r="G207" s="78"/>
      <c r="H207" s="78"/>
      <c r="I207" s="78"/>
      <c r="J207" s="78"/>
      <c r="K207" s="78"/>
      <c r="L207" s="79"/>
      <c r="N207" s="64" t="s">
        <v>237</v>
      </c>
    </row>
    <row r="208" spans="2:18" ht="30" customHeight="1">
      <c r="B208" s="124" t="s">
        <v>26</v>
      </c>
      <c r="C208" s="125"/>
      <c r="D208" s="168"/>
      <c r="E208" s="168"/>
      <c r="F208" s="168"/>
      <c r="G208" s="168"/>
      <c r="H208" s="168"/>
      <c r="I208" s="168"/>
      <c r="J208" s="168"/>
      <c r="K208" s="168"/>
      <c r="L208" s="168"/>
      <c r="N208" s="62">
        <f>D208</f>
        <v>0</v>
      </c>
    </row>
    <row r="209" spans="2:18" ht="30" customHeight="1">
      <c r="B209" s="124" t="s">
        <v>78</v>
      </c>
      <c r="C209" s="125"/>
      <c r="D209" s="168"/>
      <c r="E209" s="168"/>
      <c r="F209" s="168"/>
      <c r="G209" s="168"/>
      <c r="H209" s="168"/>
      <c r="I209" s="168"/>
      <c r="J209" s="168"/>
      <c r="K209" s="168"/>
      <c r="L209" s="168"/>
      <c r="N209" s="62">
        <f t="shared" ref="N209:N212" si="5">D209</f>
        <v>0</v>
      </c>
      <c r="Q209" s="57"/>
      <c r="R209" s="58"/>
    </row>
    <row r="210" spans="2:18" ht="30" customHeight="1">
      <c r="B210" s="109" t="s">
        <v>27</v>
      </c>
      <c r="C210" s="109"/>
      <c r="D210" s="168"/>
      <c r="E210" s="168"/>
      <c r="F210" s="168"/>
      <c r="G210" s="168"/>
      <c r="H210" s="168"/>
      <c r="I210" s="168"/>
      <c r="J210" s="168"/>
      <c r="K210" s="168"/>
      <c r="L210" s="168"/>
      <c r="N210" s="62">
        <f t="shared" si="5"/>
        <v>0</v>
      </c>
      <c r="Q210" s="57"/>
      <c r="R210" s="58"/>
    </row>
    <row r="211" spans="2:18" ht="30" customHeight="1">
      <c r="B211" s="109" t="s">
        <v>157</v>
      </c>
      <c r="C211" s="109"/>
      <c r="D211" s="168"/>
      <c r="E211" s="168"/>
      <c r="F211" s="168"/>
      <c r="G211" s="168"/>
      <c r="H211" s="168"/>
      <c r="I211" s="168"/>
      <c r="J211" s="168"/>
      <c r="K211" s="168"/>
      <c r="L211" s="168"/>
      <c r="N211" s="62">
        <f t="shared" si="5"/>
        <v>0</v>
      </c>
    </row>
    <row r="212" spans="2:18" ht="30" customHeight="1">
      <c r="B212" s="124" t="s">
        <v>37</v>
      </c>
      <c r="C212" s="125"/>
      <c r="D212" s="168"/>
      <c r="E212" s="168"/>
      <c r="F212" s="168"/>
      <c r="G212" s="168"/>
      <c r="H212" s="168"/>
      <c r="I212" s="168"/>
      <c r="J212" s="168"/>
      <c r="K212" s="168"/>
      <c r="L212" s="168"/>
      <c r="N212" s="62">
        <f t="shared" si="5"/>
        <v>0</v>
      </c>
    </row>
    <row r="213" spans="2:18" ht="9.9499999999999993" customHeight="1">
      <c r="B213" s="8"/>
      <c r="C213" s="8"/>
      <c r="D213" s="8"/>
      <c r="E213" s="8"/>
      <c r="F213" s="8"/>
      <c r="G213" s="8"/>
      <c r="H213" s="8"/>
      <c r="I213" s="8"/>
      <c r="J213" s="8"/>
      <c r="K213" s="8"/>
      <c r="L213" s="8"/>
    </row>
    <row r="214" spans="2:18" ht="30" customHeight="1">
      <c r="B214" s="96" t="s">
        <v>189</v>
      </c>
      <c r="C214" s="96"/>
      <c r="D214" s="96"/>
      <c r="E214" s="96"/>
      <c r="F214" s="96"/>
      <c r="G214" s="96"/>
      <c r="H214" s="96"/>
      <c r="I214" s="96"/>
      <c r="J214" s="96"/>
      <c r="K214" s="96"/>
      <c r="L214" s="8"/>
    </row>
    <row r="215" spans="2:18" ht="39.950000000000003" customHeight="1">
      <c r="B215" s="77" t="s">
        <v>246</v>
      </c>
      <c r="C215" s="78"/>
      <c r="D215" s="78"/>
      <c r="E215" s="78"/>
      <c r="F215" s="78"/>
      <c r="G215" s="78"/>
      <c r="H215" s="78"/>
      <c r="I215" s="78"/>
      <c r="J215" s="78"/>
      <c r="K215" s="78"/>
      <c r="L215" s="79"/>
      <c r="N215" s="64" t="s">
        <v>238</v>
      </c>
    </row>
    <row r="216" spans="2:18" ht="20.100000000000001" customHeight="1">
      <c r="B216" s="29"/>
      <c r="C216" s="165" t="s">
        <v>39</v>
      </c>
      <c r="D216" s="166"/>
      <c r="E216" s="166"/>
      <c r="F216" s="166"/>
      <c r="G216" s="166"/>
      <c r="H216" s="166"/>
      <c r="I216" s="166"/>
      <c r="J216" s="166"/>
      <c r="K216" s="166"/>
      <c r="L216" s="167"/>
      <c r="N216" s="62" t="str">
        <f>IF(B216=$W$3,B216,"")</f>
        <v/>
      </c>
    </row>
    <row r="217" spans="2:18" ht="20.100000000000001" customHeight="1">
      <c r="B217" s="16"/>
      <c r="C217" s="165" t="s">
        <v>64</v>
      </c>
      <c r="D217" s="166"/>
      <c r="E217" s="166"/>
      <c r="F217" s="166"/>
      <c r="G217" s="166"/>
      <c r="H217" s="166"/>
      <c r="I217" s="166"/>
      <c r="J217" s="166"/>
      <c r="K217" s="166"/>
      <c r="L217" s="167"/>
      <c r="N217" s="62" t="str">
        <f t="shared" ref="N217:N230" si="6">IF(B217=$W$3,B217,"")</f>
        <v/>
      </c>
    </row>
    <row r="218" spans="2:18" ht="20.100000000000001" customHeight="1">
      <c r="B218" s="16"/>
      <c r="C218" s="165" t="s">
        <v>244</v>
      </c>
      <c r="D218" s="166"/>
      <c r="E218" s="166"/>
      <c r="F218" s="166"/>
      <c r="G218" s="166"/>
      <c r="H218" s="166"/>
      <c r="I218" s="166"/>
      <c r="J218" s="166"/>
      <c r="K218" s="166"/>
      <c r="L218" s="167"/>
      <c r="N218" s="62" t="str">
        <f t="shared" si="6"/>
        <v/>
      </c>
    </row>
    <row r="219" spans="2:18" ht="20.100000000000001" customHeight="1">
      <c r="B219" s="16"/>
      <c r="C219" s="165" t="s">
        <v>24</v>
      </c>
      <c r="D219" s="166"/>
      <c r="E219" s="166"/>
      <c r="F219" s="166"/>
      <c r="G219" s="166"/>
      <c r="H219" s="166"/>
      <c r="I219" s="166"/>
      <c r="J219" s="166"/>
      <c r="K219" s="166"/>
      <c r="L219" s="167"/>
      <c r="N219" s="62" t="str">
        <f t="shared" si="6"/>
        <v/>
      </c>
    </row>
    <row r="220" spans="2:18" ht="20.100000000000001" customHeight="1">
      <c r="B220" s="16"/>
      <c r="C220" s="165" t="s">
        <v>131</v>
      </c>
      <c r="D220" s="166"/>
      <c r="E220" s="166"/>
      <c r="F220" s="166"/>
      <c r="G220" s="166"/>
      <c r="H220" s="166"/>
      <c r="I220" s="166"/>
      <c r="J220" s="166"/>
      <c r="K220" s="166"/>
      <c r="L220" s="167"/>
      <c r="N220" s="62" t="str">
        <f t="shared" si="6"/>
        <v/>
      </c>
    </row>
    <row r="221" spans="2:18" ht="20.100000000000001" customHeight="1">
      <c r="B221" s="16"/>
      <c r="C221" s="165" t="s">
        <v>65</v>
      </c>
      <c r="D221" s="166"/>
      <c r="E221" s="166"/>
      <c r="F221" s="166"/>
      <c r="G221" s="166"/>
      <c r="H221" s="166"/>
      <c r="I221" s="166"/>
      <c r="J221" s="166"/>
      <c r="K221" s="166"/>
      <c r="L221" s="167"/>
      <c r="N221" s="62" t="str">
        <f t="shared" si="6"/>
        <v/>
      </c>
    </row>
    <row r="222" spans="2:18" ht="20.100000000000001" customHeight="1">
      <c r="B222" s="16"/>
      <c r="C222" s="165" t="s">
        <v>66</v>
      </c>
      <c r="D222" s="166"/>
      <c r="E222" s="166"/>
      <c r="F222" s="166"/>
      <c r="G222" s="166"/>
      <c r="H222" s="166"/>
      <c r="I222" s="166"/>
      <c r="J222" s="166"/>
      <c r="K222" s="166"/>
      <c r="L222" s="167"/>
      <c r="N222" s="62" t="str">
        <f t="shared" si="6"/>
        <v/>
      </c>
    </row>
    <row r="223" spans="2:18" ht="20.100000000000001" customHeight="1">
      <c r="B223" s="16"/>
      <c r="C223" s="165" t="s">
        <v>67</v>
      </c>
      <c r="D223" s="166"/>
      <c r="E223" s="166"/>
      <c r="F223" s="166"/>
      <c r="G223" s="166"/>
      <c r="H223" s="166"/>
      <c r="I223" s="166"/>
      <c r="J223" s="166"/>
      <c r="K223" s="166"/>
      <c r="L223" s="167"/>
      <c r="N223" s="62" t="str">
        <f t="shared" si="6"/>
        <v/>
      </c>
    </row>
    <row r="224" spans="2:18" ht="20.100000000000001" customHeight="1">
      <c r="B224" s="16"/>
      <c r="C224" s="165" t="s">
        <v>21</v>
      </c>
      <c r="D224" s="166"/>
      <c r="E224" s="166"/>
      <c r="F224" s="166"/>
      <c r="G224" s="166"/>
      <c r="H224" s="166"/>
      <c r="I224" s="166"/>
      <c r="J224" s="166"/>
      <c r="K224" s="166"/>
      <c r="L224" s="167"/>
      <c r="N224" s="62" t="str">
        <f t="shared" si="6"/>
        <v/>
      </c>
    </row>
    <row r="225" spans="2:14" ht="20.100000000000001" customHeight="1">
      <c r="B225" s="16"/>
      <c r="C225" s="165" t="s">
        <v>22</v>
      </c>
      <c r="D225" s="166"/>
      <c r="E225" s="166"/>
      <c r="F225" s="166"/>
      <c r="G225" s="166"/>
      <c r="H225" s="166"/>
      <c r="I225" s="166"/>
      <c r="J225" s="166"/>
      <c r="K225" s="166"/>
      <c r="L225" s="167"/>
      <c r="N225" s="62" t="str">
        <f t="shared" si="6"/>
        <v/>
      </c>
    </row>
    <row r="226" spans="2:14" ht="20.100000000000001" customHeight="1">
      <c r="B226" s="16"/>
      <c r="C226" s="165" t="s">
        <v>139</v>
      </c>
      <c r="D226" s="166"/>
      <c r="E226" s="166"/>
      <c r="F226" s="166"/>
      <c r="G226" s="166"/>
      <c r="H226" s="166"/>
      <c r="I226" s="166"/>
      <c r="J226" s="166"/>
      <c r="K226" s="166"/>
      <c r="L226" s="167"/>
      <c r="N226" s="62" t="str">
        <f t="shared" si="6"/>
        <v/>
      </c>
    </row>
    <row r="227" spans="2:14" ht="20.100000000000001" customHeight="1">
      <c r="B227" s="16"/>
      <c r="C227" s="165" t="s">
        <v>89</v>
      </c>
      <c r="D227" s="166"/>
      <c r="E227" s="166"/>
      <c r="F227" s="166"/>
      <c r="G227" s="166"/>
      <c r="H227" s="166"/>
      <c r="I227" s="166"/>
      <c r="J227" s="166"/>
      <c r="K227" s="166"/>
      <c r="L227" s="167"/>
      <c r="N227" s="62" t="str">
        <f t="shared" si="6"/>
        <v/>
      </c>
    </row>
    <row r="228" spans="2:14" ht="20.100000000000001" customHeight="1">
      <c r="B228" s="16"/>
      <c r="C228" s="165" t="s">
        <v>23</v>
      </c>
      <c r="D228" s="166"/>
      <c r="E228" s="166"/>
      <c r="F228" s="166"/>
      <c r="G228" s="166"/>
      <c r="H228" s="166"/>
      <c r="I228" s="166"/>
      <c r="J228" s="166"/>
      <c r="K228" s="166"/>
      <c r="L228" s="167"/>
      <c r="N228" s="62" t="str">
        <f t="shared" si="6"/>
        <v/>
      </c>
    </row>
    <row r="229" spans="2:14" ht="20.100000000000001" customHeight="1">
      <c r="B229" s="16"/>
      <c r="C229" s="165" t="s">
        <v>79</v>
      </c>
      <c r="D229" s="166"/>
      <c r="E229" s="166"/>
      <c r="F229" s="166"/>
      <c r="G229" s="166"/>
      <c r="H229" s="166"/>
      <c r="I229" s="166"/>
      <c r="J229" s="166"/>
      <c r="K229" s="166"/>
      <c r="L229" s="167"/>
      <c r="N229" s="62" t="str">
        <f t="shared" si="6"/>
        <v/>
      </c>
    </row>
    <row r="230" spans="2:14" ht="20.100000000000001" customHeight="1">
      <c r="B230" s="16"/>
      <c r="C230" s="165" t="s">
        <v>68</v>
      </c>
      <c r="D230" s="166"/>
      <c r="E230" s="166"/>
      <c r="F230" s="166"/>
      <c r="G230" s="166"/>
      <c r="H230" s="166"/>
      <c r="I230" s="166"/>
      <c r="J230" s="166"/>
      <c r="K230" s="166"/>
      <c r="L230" s="167"/>
      <c r="N230" s="62" t="str">
        <f t="shared" si="6"/>
        <v/>
      </c>
    </row>
    <row r="231" spans="2:14" ht="20.100000000000001" customHeight="1">
      <c r="B231" s="209" t="s">
        <v>25</v>
      </c>
      <c r="C231" s="200"/>
      <c r="D231" s="201"/>
      <c r="E231" s="201"/>
      <c r="F231" s="201"/>
      <c r="G231" s="201"/>
      <c r="H231" s="201"/>
      <c r="I231" s="201"/>
      <c r="J231" s="201"/>
      <c r="K231" s="201"/>
      <c r="L231" s="202"/>
      <c r="N231" s="66">
        <f>C231</f>
        <v>0</v>
      </c>
    </row>
    <row r="232" spans="2:14" ht="20.100000000000001" customHeight="1">
      <c r="B232" s="210"/>
      <c r="C232" s="203"/>
      <c r="D232" s="204"/>
      <c r="E232" s="204"/>
      <c r="F232" s="204"/>
      <c r="G232" s="204"/>
      <c r="H232" s="204"/>
      <c r="I232" s="204"/>
      <c r="J232" s="204"/>
      <c r="K232" s="204"/>
      <c r="L232" s="205"/>
      <c r="N232" s="66"/>
    </row>
    <row r="233" spans="2:14" ht="20.100000000000001" customHeight="1">
      <c r="B233" s="210"/>
      <c r="C233" s="203"/>
      <c r="D233" s="204"/>
      <c r="E233" s="204"/>
      <c r="F233" s="204"/>
      <c r="G233" s="204"/>
      <c r="H233" s="204"/>
      <c r="I233" s="204"/>
      <c r="J233" s="204"/>
      <c r="K233" s="204"/>
      <c r="L233" s="205"/>
      <c r="N233" s="66"/>
    </row>
    <row r="234" spans="2:14" ht="20.100000000000001" customHeight="1">
      <c r="B234" s="210"/>
      <c r="C234" s="203"/>
      <c r="D234" s="204"/>
      <c r="E234" s="204"/>
      <c r="F234" s="204"/>
      <c r="G234" s="204"/>
      <c r="H234" s="204"/>
      <c r="I234" s="204"/>
      <c r="J234" s="204"/>
      <c r="K234" s="204"/>
      <c r="L234" s="205"/>
      <c r="N234" s="66"/>
    </row>
    <row r="235" spans="2:14" ht="20.100000000000001" customHeight="1">
      <c r="B235" s="211"/>
      <c r="C235" s="206"/>
      <c r="D235" s="207"/>
      <c r="E235" s="207"/>
      <c r="F235" s="207"/>
      <c r="G235" s="207"/>
      <c r="H235" s="207"/>
      <c r="I235" s="207"/>
      <c r="J235" s="207"/>
      <c r="K235" s="207"/>
      <c r="L235" s="208"/>
      <c r="N235" s="66"/>
    </row>
    <row r="236" spans="2:14" ht="9.9499999999999993" customHeight="1">
      <c r="B236" s="19"/>
      <c r="C236" s="3"/>
      <c r="D236" s="3"/>
      <c r="E236" s="3"/>
      <c r="F236" s="3"/>
      <c r="G236" s="3"/>
      <c r="H236" s="3"/>
      <c r="I236" s="3"/>
      <c r="J236" s="3"/>
      <c r="K236" s="3"/>
      <c r="L236" s="4"/>
    </row>
    <row r="237" spans="2:14" ht="30" customHeight="1">
      <c r="B237" s="96" t="s">
        <v>96</v>
      </c>
      <c r="C237" s="96"/>
      <c r="D237" s="96"/>
      <c r="E237" s="96"/>
      <c r="F237" s="96"/>
      <c r="G237" s="96"/>
      <c r="H237" s="96"/>
      <c r="I237" s="96"/>
      <c r="J237" s="96"/>
      <c r="K237" s="96"/>
      <c r="L237" s="8"/>
    </row>
    <row r="238" spans="2:14" ht="30" customHeight="1">
      <c r="B238" s="77" t="s">
        <v>97</v>
      </c>
      <c r="C238" s="78"/>
      <c r="D238" s="78"/>
      <c r="E238" s="78"/>
      <c r="F238" s="78"/>
      <c r="G238" s="78"/>
      <c r="H238" s="78"/>
      <c r="I238" s="78"/>
      <c r="J238" s="78"/>
      <c r="K238" s="78"/>
      <c r="L238" s="79"/>
      <c r="N238" s="64" t="s">
        <v>239</v>
      </c>
    </row>
    <row r="239" spans="2:14" ht="20.100000000000001" customHeight="1">
      <c r="B239" s="16"/>
      <c r="C239" s="88" t="s">
        <v>69</v>
      </c>
      <c r="D239" s="89"/>
      <c r="E239" s="89"/>
      <c r="F239" s="89"/>
      <c r="G239" s="89"/>
      <c r="H239" s="89"/>
      <c r="I239" s="89"/>
      <c r="J239" s="89"/>
      <c r="K239" s="89"/>
      <c r="L239" s="90"/>
      <c r="N239" s="62" t="str">
        <f>IF(B239=$W$3,B239,"")</f>
        <v/>
      </c>
    </row>
    <row r="240" spans="2:14" ht="20.100000000000001" customHeight="1">
      <c r="B240" s="29"/>
      <c r="C240" s="88" t="s">
        <v>90</v>
      </c>
      <c r="D240" s="89"/>
      <c r="E240" s="89"/>
      <c r="F240" s="89"/>
      <c r="G240" s="89"/>
      <c r="H240" s="89"/>
      <c r="I240" s="89"/>
      <c r="J240" s="89"/>
      <c r="K240" s="89"/>
      <c r="L240" s="90"/>
      <c r="N240" s="62" t="str">
        <f t="shared" ref="N240:N251" si="7">IF(B240=$W$3,B240,"")</f>
        <v/>
      </c>
    </row>
    <row r="241" spans="2:19" ht="20.100000000000001" customHeight="1">
      <c r="B241" s="16"/>
      <c r="C241" s="88" t="s">
        <v>199</v>
      </c>
      <c r="D241" s="89"/>
      <c r="E241" s="89"/>
      <c r="F241" s="89"/>
      <c r="G241" s="89"/>
      <c r="H241" s="89"/>
      <c r="I241" s="89"/>
      <c r="J241" s="89"/>
      <c r="K241" s="89"/>
      <c r="L241" s="90"/>
      <c r="N241" s="62" t="str">
        <f t="shared" si="7"/>
        <v/>
      </c>
    </row>
    <row r="242" spans="2:19" ht="20.100000000000001" customHeight="1">
      <c r="B242" s="16"/>
      <c r="C242" s="88" t="s">
        <v>200</v>
      </c>
      <c r="D242" s="89"/>
      <c r="E242" s="89"/>
      <c r="F242" s="89"/>
      <c r="G242" s="89"/>
      <c r="H242" s="89"/>
      <c r="I242" s="89"/>
      <c r="J242" s="89"/>
      <c r="K242" s="89"/>
      <c r="L242" s="90"/>
      <c r="N242" s="62" t="str">
        <f t="shared" si="7"/>
        <v/>
      </c>
    </row>
    <row r="243" spans="2:19" ht="20.100000000000001" customHeight="1">
      <c r="B243" s="16"/>
      <c r="C243" s="88" t="s">
        <v>70</v>
      </c>
      <c r="D243" s="89"/>
      <c r="E243" s="89"/>
      <c r="F243" s="89"/>
      <c r="G243" s="89"/>
      <c r="H243" s="89"/>
      <c r="I243" s="89"/>
      <c r="J243" s="89"/>
      <c r="K243" s="89"/>
      <c r="L243" s="90"/>
      <c r="N243" s="62" t="str">
        <f t="shared" si="7"/>
        <v/>
      </c>
    </row>
    <row r="244" spans="2:19" ht="20.100000000000001" customHeight="1">
      <c r="B244" s="16"/>
      <c r="C244" s="88" t="s">
        <v>71</v>
      </c>
      <c r="D244" s="89"/>
      <c r="E244" s="89"/>
      <c r="F244" s="89"/>
      <c r="G244" s="89"/>
      <c r="H244" s="89"/>
      <c r="I244" s="89"/>
      <c r="J244" s="89"/>
      <c r="K244" s="89"/>
      <c r="L244" s="90"/>
      <c r="N244" s="62" t="str">
        <f t="shared" si="7"/>
        <v/>
      </c>
    </row>
    <row r="245" spans="2:19" ht="20.100000000000001" customHeight="1">
      <c r="B245" s="16"/>
      <c r="C245" s="88" t="s">
        <v>72</v>
      </c>
      <c r="D245" s="89"/>
      <c r="E245" s="89"/>
      <c r="F245" s="89"/>
      <c r="G245" s="89"/>
      <c r="H245" s="89"/>
      <c r="I245" s="89"/>
      <c r="J245" s="89"/>
      <c r="K245" s="89"/>
      <c r="L245" s="90"/>
      <c r="N245" s="62" t="str">
        <f t="shared" si="7"/>
        <v/>
      </c>
    </row>
    <row r="246" spans="2:19" ht="20.100000000000001" customHeight="1">
      <c r="B246" s="16"/>
      <c r="C246" s="88" t="s">
        <v>187</v>
      </c>
      <c r="D246" s="89"/>
      <c r="E246" s="89"/>
      <c r="F246" s="89"/>
      <c r="G246" s="89"/>
      <c r="H246" s="89"/>
      <c r="I246" s="89"/>
      <c r="J246" s="89"/>
      <c r="K246" s="89"/>
      <c r="L246" s="90"/>
      <c r="N246" s="62" t="str">
        <f t="shared" si="7"/>
        <v/>
      </c>
    </row>
    <row r="247" spans="2:19" ht="20.100000000000001" customHeight="1">
      <c r="B247" s="16"/>
      <c r="C247" s="88" t="s">
        <v>188</v>
      </c>
      <c r="D247" s="89"/>
      <c r="E247" s="89"/>
      <c r="F247" s="89"/>
      <c r="G247" s="89"/>
      <c r="H247" s="89"/>
      <c r="I247" s="89"/>
      <c r="J247" s="89"/>
      <c r="K247" s="89"/>
      <c r="L247" s="90"/>
      <c r="N247" s="62" t="str">
        <f t="shared" si="7"/>
        <v/>
      </c>
      <c r="Q247" s="56"/>
    </row>
    <row r="248" spans="2:19" ht="20.100000000000001" customHeight="1">
      <c r="B248" s="16"/>
      <c r="C248" s="88" t="s">
        <v>73</v>
      </c>
      <c r="D248" s="89"/>
      <c r="E248" s="89"/>
      <c r="F248" s="89"/>
      <c r="G248" s="89"/>
      <c r="H248" s="89"/>
      <c r="I248" s="89"/>
      <c r="J248" s="89"/>
      <c r="K248" s="89"/>
      <c r="L248" s="90"/>
      <c r="N248" s="62" t="str">
        <f t="shared" si="7"/>
        <v/>
      </c>
      <c r="Q248" s="56"/>
    </row>
    <row r="249" spans="2:19" ht="20.100000000000001" customHeight="1">
      <c r="B249" s="16"/>
      <c r="C249" s="88" t="s">
        <v>74</v>
      </c>
      <c r="D249" s="89"/>
      <c r="E249" s="89"/>
      <c r="F249" s="89"/>
      <c r="G249" s="89"/>
      <c r="H249" s="89"/>
      <c r="I249" s="89"/>
      <c r="J249" s="89"/>
      <c r="K249" s="89"/>
      <c r="L249" s="90"/>
      <c r="N249" s="62" t="str">
        <f t="shared" si="7"/>
        <v/>
      </c>
      <c r="P249" s="59"/>
      <c r="Q249" s="59"/>
      <c r="R249" s="59"/>
      <c r="S249" s="59"/>
    </row>
    <row r="250" spans="2:19" ht="20.100000000000001" customHeight="1">
      <c r="B250" s="16"/>
      <c r="C250" s="88" t="s">
        <v>75</v>
      </c>
      <c r="D250" s="89"/>
      <c r="E250" s="89"/>
      <c r="F250" s="89"/>
      <c r="G250" s="89"/>
      <c r="H250" s="89"/>
      <c r="I250" s="89"/>
      <c r="J250" s="89"/>
      <c r="K250" s="89"/>
      <c r="L250" s="90"/>
      <c r="N250" s="62" t="str">
        <f t="shared" si="7"/>
        <v/>
      </c>
    </row>
    <row r="251" spans="2:19" ht="20.100000000000001" customHeight="1">
      <c r="B251" s="16"/>
      <c r="C251" s="115" t="s">
        <v>76</v>
      </c>
      <c r="D251" s="116"/>
      <c r="E251" s="116"/>
      <c r="F251" s="116"/>
      <c r="G251" s="116"/>
      <c r="H251" s="116"/>
      <c r="I251" s="116"/>
      <c r="J251" s="116"/>
      <c r="K251" s="116"/>
      <c r="L251" s="117"/>
      <c r="N251" s="62" t="str">
        <f t="shared" si="7"/>
        <v/>
      </c>
    </row>
    <row r="252" spans="2:19" ht="9.9499999999999993" customHeight="1">
      <c r="B252" s="3"/>
      <c r="C252" s="3"/>
      <c r="D252" s="3"/>
      <c r="E252" s="3"/>
      <c r="F252" s="3"/>
      <c r="G252" s="3"/>
      <c r="H252" s="3"/>
      <c r="I252" s="3"/>
      <c r="J252" s="3"/>
      <c r="K252" s="3"/>
      <c r="L252" s="4"/>
    </row>
    <row r="253" spans="2:19" ht="30" customHeight="1">
      <c r="B253" s="77" t="s">
        <v>102</v>
      </c>
      <c r="C253" s="78"/>
      <c r="D253" s="78"/>
      <c r="E253" s="78"/>
      <c r="F253" s="78"/>
      <c r="G253" s="78"/>
      <c r="H253" s="78"/>
      <c r="I253" s="78"/>
      <c r="J253" s="78"/>
      <c r="K253" s="78"/>
      <c r="L253" s="79"/>
    </row>
    <row r="254" spans="2:19" ht="39.950000000000003" customHeight="1">
      <c r="B254" s="22" t="s">
        <v>33</v>
      </c>
      <c r="C254" s="77" t="s">
        <v>34</v>
      </c>
      <c r="D254" s="78"/>
      <c r="E254" s="78"/>
      <c r="F254" s="79"/>
      <c r="G254" s="67" t="s">
        <v>36</v>
      </c>
      <c r="H254" s="67"/>
      <c r="I254" s="67"/>
      <c r="J254" s="67"/>
      <c r="K254" s="67"/>
      <c r="L254" s="67"/>
      <c r="N254" s="64" t="s">
        <v>240</v>
      </c>
    </row>
    <row r="255" spans="2:19" ht="20.100000000000001" customHeight="1">
      <c r="B255" s="16"/>
      <c r="C255" s="153" t="s">
        <v>29</v>
      </c>
      <c r="D255" s="154"/>
      <c r="E255" s="154"/>
      <c r="F255" s="155"/>
      <c r="G255" s="159"/>
      <c r="H255" s="159"/>
      <c r="I255" s="159"/>
      <c r="J255" s="159"/>
      <c r="K255" s="159"/>
      <c r="L255" s="159"/>
      <c r="N255" s="62" t="str">
        <f>IF(B255=$W$3,B255&amp;":"&amp;G255,"")</f>
        <v/>
      </c>
    </row>
    <row r="256" spans="2:19" ht="20.100000000000001" customHeight="1">
      <c r="B256" s="16"/>
      <c r="C256" s="153" t="s">
        <v>30</v>
      </c>
      <c r="D256" s="154"/>
      <c r="E256" s="154"/>
      <c r="F256" s="155"/>
      <c r="G256" s="159"/>
      <c r="H256" s="159"/>
      <c r="I256" s="159"/>
      <c r="J256" s="159"/>
      <c r="K256" s="159"/>
      <c r="L256" s="159"/>
      <c r="N256" s="62" t="str">
        <f>IF(B256=$W$3,B256&amp;":"&amp;G255,"")</f>
        <v/>
      </c>
    </row>
    <row r="257" spans="2:14" ht="20.100000000000001" customHeight="1">
      <c r="B257" s="16"/>
      <c r="C257" s="153" t="s">
        <v>31</v>
      </c>
      <c r="D257" s="154"/>
      <c r="E257" s="154"/>
      <c r="F257" s="155"/>
      <c r="G257" s="159"/>
      <c r="H257" s="159"/>
      <c r="I257" s="159"/>
      <c r="J257" s="159"/>
      <c r="K257" s="159"/>
      <c r="L257" s="159"/>
      <c r="N257" s="62" t="str">
        <f>IF(B257=$W$3,B257&amp;":"&amp;G255,"")</f>
        <v/>
      </c>
    </row>
    <row r="258" spans="2:14" ht="20.100000000000001" customHeight="1">
      <c r="B258" s="16"/>
      <c r="C258" s="153" t="s">
        <v>32</v>
      </c>
      <c r="D258" s="154"/>
      <c r="E258" s="154"/>
      <c r="F258" s="155"/>
      <c r="G258" s="159"/>
      <c r="H258" s="159"/>
      <c r="I258" s="159"/>
      <c r="J258" s="159"/>
      <c r="K258" s="159"/>
      <c r="L258" s="159"/>
      <c r="N258" s="62" t="str">
        <f>IF(B258=$W$3,B258&amp;":"&amp;G255,"")</f>
        <v/>
      </c>
    </row>
    <row r="259" spans="2:14" ht="20.100000000000001" customHeight="1">
      <c r="B259" s="16"/>
      <c r="C259" s="115" t="s">
        <v>35</v>
      </c>
      <c r="D259" s="116"/>
      <c r="E259" s="116"/>
      <c r="F259" s="117"/>
      <c r="G259" s="159"/>
      <c r="H259" s="159"/>
      <c r="I259" s="159"/>
      <c r="J259" s="159"/>
      <c r="K259" s="159"/>
      <c r="L259" s="159"/>
      <c r="N259" s="62" t="str">
        <f>IF(B259=$W$3,B259&amp;":"&amp;G255,"")</f>
        <v/>
      </c>
    </row>
    <row r="260" spans="2:14" ht="9.9499999999999993" customHeight="1">
      <c r="B260" s="3"/>
      <c r="C260" s="3"/>
      <c r="D260" s="3"/>
      <c r="E260" s="3"/>
      <c r="F260" s="3"/>
      <c r="G260" s="3"/>
      <c r="H260" s="3"/>
      <c r="I260" s="3"/>
      <c r="J260" s="3"/>
      <c r="K260" s="3"/>
      <c r="L260" s="4"/>
    </row>
    <row r="261" spans="2:14" ht="30" customHeight="1">
      <c r="B261" s="77" t="s">
        <v>103</v>
      </c>
      <c r="C261" s="78"/>
      <c r="D261" s="78"/>
      <c r="E261" s="78"/>
      <c r="F261" s="78"/>
      <c r="G261" s="78"/>
      <c r="H261" s="78"/>
      <c r="I261" s="78"/>
      <c r="J261" s="78"/>
      <c r="K261" s="78"/>
      <c r="L261" s="79"/>
    </row>
    <row r="262" spans="2:14" ht="39.950000000000003" customHeight="1">
      <c r="B262" s="22" t="s">
        <v>33</v>
      </c>
      <c r="C262" s="77" t="s">
        <v>34</v>
      </c>
      <c r="D262" s="78"/>
      <c r="E262" s="78"/>
      <c r="F262" s="79"/>
      <c r="G262" s="67" t="s">
        <v>36</v>
      </c>
      <c r="H262" s="67"/>
      <c r="I262" s="67"/>
      <c r="J262" s="67"/>
      <c r="K262" s="67"/>
      <c r="L262" s="67"/>
      <c r="N262" s="64" t="s">
        <v>241</v>
      </c>
    </row>
    <row r="263" spans="2:14" ht="20.100000000000001" customHeight="1">
      <c r="B263" s="16"/>
      <c r="C263" s="153" t="s">
        <v>29</v>
      </c>
      <c r="D263" s="154"/>
      <c r="E263" s="154"/>
      <c r="F263" s="155"/>
      <c r="G263" s="159"/>
      <c r="H263" s="159"/>
      <c r="I263" s="159"/>
      <c r="J263" s="159"/>
      <c r="K263" s="159"/>
      <c r="L263" s="159"/>
      <c r="N263" s="62" t="str">
        <f>IF(B263=$W$3,B263&amp;":"&amp;G263,"")</f>
        <v/>
      </c>
    </row>
    <row r="264" spans="2:14" ht="20.100000000000001" customHeight="1">
      <c r="B264" s="16"/>
      <c r="C264" s="153" t="s">
        <v>30</v>
      </c>
      <c r="D264" s="154"/>
      <c r="E264" s="154"/>
      <c r="F264" s="155"/>
      <c r="G264" s="159"/>
      <c r="H264" s="159"/>
      <c r="I264" s="159"/>
      <c r="J264" s="159"/>
      <c r="K264" s="159"/>
      <c r="L264" s="159"/>
      <c r="N264" s="62" t="str">
        <f>IF(B264=$W$3,B264&amp;":"&amp;G263,"")</f>
        <v/>
      </c>
    </row>
    <row r="265" spans="2:14" ht="20.100000000000001" customHeight="1">
      <c r="B265" s="16"/>
      <c r="C265" s="153" t="s">
        <v>31</v>
      </c>
      <c r="D265" s="154"/>
      <c r="E265" s="154"/>
      <c r="F265" s="155"/>
      <c r="G265" s="159"/>
      <c r="H265" s="159"/>
      <c r="I265" s="159"/>
      <c r="J265" s="159"/>
      <c r="K265" s="159"/>
      <c r="L265" s="159"/>
      <c r="N265" s="62" t="str">
        <f>IF(B265=$W$3,B265&amp;":"&amp;G263,"")</f>
        <v/>
      </c>
    </row>
    <row r="266" spans="2:14" ht="20.100000000000001" customHeight="1">
      <c r="B266" s="16"/>
      <c r="C266" s="153" t="s">
        <v>32</v>
      </c>
      <c r="D266" s="154"/>
      <c r="E266" s="154"/>
      <c r="F266" s="155"/>
      <c r="G266" s="159"/>
      <c r="H266" s="159"/>
      <c r="I266" s="159"/>
      <c r="J266" s="159"/>
      <c r="K266" s="159"/>
      <c r="L266" s="159"/>
      <c r="N266" s="62" t="str">
        <f>IF(B266=$W$3,B266&amp;":"&amp;G263,"")</f>
        <v/>
      </c>
    </row>
    <row r="267" spans="2:14" ht="20.100000000000001" customHeight="1">
      <c r="B267" s="16"/>
      <c r="C267" s="115" t="s">
        <v>35</v>
      </c>
      <c r="D267" s="116"/>
      <c r="E267" s="116"/>
      <c r="F267" s="117"/>
      <c r="G267" s="159"/>
      <c r="H267" s="159"/>
      <c r="I267" s="159"/>
      <c r="J267" s="159"/>
      <c r="K267" s="159"/>
      <c r="L267" s="159"/>
      <c r="N267" s="62" t="str">
        <f>IF(B267=$W$3,B267&amp;":"&amp;G263,"")</f>
        <v/>
      </c>
    </row>
    <row r="268" spans="2:14" ht="23.25" customHeight="1">
      <c r="B268" s="9" t="s">
        <v>28</v>
      </c>
      <c r="C268" s="3"/>
      <c r="D268" s="3"/>
      <c r="E268" s="3"/>
      <c r="F268" s="3"/>
      <c r="G268" s="3"/>
      <c r="H268" s="3"/>
      <c r="I268" s="3"/>
      <c r="J268" s="3"/>
      <c r="K268" s="3"/>
      <c r="L268" s="3"/>
    </row>
    <row r="269" spans="2:14" ht="23.25" customHeight="1">
      <c r="B269" s="3"/>
      <c r="C269" s="3"/>
      <c r="D269" s="3"/>
      <c r="E269" s="3"/>
      <c r="F269" s="3"/>
      <c r="G269" s="3"/>
      <c r="H269" s="3"/>
      <c r="I269" s="3"/>
      <c r="J269" s="3"/>
      <c r="K269" s="3"/>
      <c r="L269" s="3"/>
    </row>
    <row r="270" spans="2:14" ht="23.25" customHeight="1"/>
    <row r="271" spans="2:14" ht="23.25" customHeight="1"/>
  </sheetData>
  <mergeCells count="339">
    <mergeCell ref="D117:E117"/>
    <mergeCell ref="C135:E135"/>
    <mergeCell ref="F128:G133"/>
    <mergeCell ref="C138:E138"/>
    <mergeCell ref="J128:K129"/>
    <mergeCell ref="L128:L133"/>
    <mergeCell ref="F144:G144"/>
    <mergeCell ref="F124:G124"/>
    <mergeCell ref="D118:E118"/>
    <mergeCell ref="F125:G125"/>
    <mergeCell ref="C134:E134"/>
    <mergeCell ref="F134:G134"/>
    <mergeCell ref="H130:H133"/>
    <mergeCell ref="I130:I133"/>
    <mergeCell ref="F135:G135"/>
    <mergeCell ref="J130:J133"/>
    <mergeCell ref="B231:B235"/>
    <mergeCell ref="B163:L163"/>
    <mergeCell ref="B167:K167"/>
    <mergeCell ref="G164:L164"/>
    <mergeCell ref="G165:L165"/>
    <mergeCell ref="C164:F164"/>
    <mergeCell ref="C165:F165"/>
    <mergeCell ref="F151:G151"/>
    <mergeCell ref="F152:G152"/>
    <mergeCell ref="G262:L262"/>
    <mergeCell ref="C219:L219"/>
    <mergeCell ref="C229:L229"/>
    <mergeCell ref="C230:L230"/>
    <mergeCell ref="C231:L235"/>
    <mergeCell ref="C239:L239"/>
    <mergeCell ref="C240:L240"/>
    <mergeCell ref="C241:L241"/>
    <mergeCell ref="C242:L242"/>
    <mergeCell ref="C220:L220"/>
    <mergeCell ref="C221:L221"/>
    <mergeCell ref="C222:L222"/>
    <mergeCell ref="C223:L223"/>
    <mergeCell ref="C224:L224"/>
    <mergeCell ref="C225:L225"/>
    <mergeCell ref="C226:L226"/>
    <mergeCell ref="C227:L227"/>
    <mergeCell ref="C228:L228"/>
    <mergeCell ref="G263:L267"/>
    <mergeCell ref="C244:L244"/>
    <mergeCell ref="C245:L245"/>
    <mergeCell ref="C247:L247"/>
    <mergeCell ref="C248:L248"/>
    <mergeCell ref="C249:L249"/>
    <mergeCell ref="C250:L250"/>
    <mergeCell ref="C251:L251"/>
    <mergeCell ref="B253:L253"/>
    <mergeCell ref="G254:L254"/>
    <mergeCell ref="C262:F262"/>
    <mergeCell ref="C263:F263"/>
    <mergeCell ref="C264:F264"/>
    <mergeCell ref="C265:F265"/>
    <mergeCell ref="C266:F266"/>
    <mergeCell ref="C267:F267"/>
    <mergeCell ref="C254:F254"/>
    <mergeCell ref="C256:F256"/>
    <mergeCell ref="C257:F257"/>
    <mergeCell ref="C255:F255"/>
    <mergeCell ref="C258:F258"/>
    <mergeCell ref="C259:F259"/>
    <mergeCell ref="G255:L259"/>
    <mergeCell ref="B261:L261"/>
    <mergeCell ref="H86:L86"/>
    <mergeCell ref="L100:L105"/>
    <mergeCell ref="H100:I101"/>
    <mergeCell ref="J100:K101"/>
    <mergeCell ref="H102:H105"/>
    <mergeCell ref="I102:I105"/>
    <mergeCell ref="J102:J105"/>
    <mergeCell ref="H78:L78"/>
    <mergeCell ref="H79:L79"/>
    <mergeCell ref="H80:L80"/>
    <mergeCell ref="H81:L81"/>
    <mergeCell ref="F112:G112"/>
    <mergeCell ref="F113:G113"/>
    <mergeCell ref="F114:G114"/>
    <mergeCell ref="F116:G116"/>
    <mergeCell ref="F119:G119"/>
    <mergeCell ref="C66:L66"/>
    <mergeCell ref="F100:G105"/>
    <mergeCell ref="F111:G111"/>
    <mergeCell ref="C106:E106"/>
    <mergeCell ref="B68:L68"/>
    <mergeCell ref="F80:G80"/>
    <mergeCell ref="D81:E81"/>
    <mergeCell ref="F106:G106"/>
    <mergeCell ref="D108:E108"/>
    <mergeCell ref="F77:G77"/>
    <mergeCell ref="D78:E78"/>
    <mergeCell ref="F78:G78"/>
    <mergeCell ref="F79:G79"/>
    <mergeCell ref="H85:L85"/>
    <mergeCell ref="C73:E73"/>
    <mergeCell ref="K102:K105"/>
    <mergeCell ref="F107:G107"/>
    <mergeCell ref="F81:G81"/>
    <mergeCell ref="F82:G82"/>
    <mergeCell ref="B5:L12"/>
    <mergeCell ref="B3:L3"/>
    <mergeCell ref="B4:L4"/>
    <mergeCell ref="B23:L33"/>
    <mergeCell ref="D20:L20"/>
    <mergeCell ref="B62:L62"/>
    <mergeCell ref="C63:L63"/>
    <mergeCell ref="C64:L64"/>
    <mergeCell ref="C65:L65"/>
    <mergeCell ref="B19:B20"/>
    <mergeCell ref="B15:C15"/>
    <mergeCell ref="B16:C16"/>
    <mergeCell ref="B18:C18"/>
    <mergeCell ref="B17:C17"/>
    <mergeCell ref="B36:K36"/>
    <mergeCell ref="B61:K61"/>
    <mergeCell ref="D15:L15"/>
    <mergeCell ref="D16:L16"/>
    <mergeCell ref="D17:L17"/>
    <mergeCell ref="D18:L18"/>
    <mergeCell ref="D19:L19"/>
    <mergeCell ref="D109:E109"/>
    <mergeCell ref="D110:E110"/>
    <mergeCell ref="B100:B105"/>
    <mergeCell ref="F72:G72"/>
    <mergeCell ref="F73:G73"/>
    <mergeCell ref="F74:G74"/>
    <mergeCell ref="C74:E74"/>
    <mergeCell ref="C75:C78"/>
    <mergeCell ref="C86:E86"/>
    <mergeCell ref="F86:G86"/>
    <mergeCell ref="B75:B79"/>
    <mergeCell ref="D75:E75"/>
    <mergeCell ref="F75:G75"/>
    <mergeCell ref="D76:E76"/>
    <mergeCell ref="F76:G76"/>
    <mergeCell ref="D80:E80"/>
    <mergeCell ref="B107:B111"/>
    <mergeCell ref="C107:C111"/>
    <mergeCell ref="F109:G109"/>
    <mergeCell ref="D111:E111"/>
    <mergeCell ref="F110:G110"/>
    <mergeCell ref="C100:E105"/>
    <mergeCell ref="B92:L97"/>
    <mergeCell ref="D107:E107"/>
    <mergeCell ref="K130:K133"/>
    <mergeCell ref="F141:G141"/>
    <mergeCell ref="F138:G138"/>
    <mergeCell ref="C136:E136"/>
    <mergeCell ref="F120:G120"/>
    <mergeCell ref="F122:G122"/>
    <mergeCell ref="F139:G139"/>
    <mergeCell ref="F140:G140"/>
    <mergeCell ref="D121:E121"/>
    <mergeCell ref="F121:G121"/>
    <mergeCell ref="F136:G136"/>
    <mergeCell ref="C139:E139"/>
    <mergeCell ref="C128:E133"/>
    <mergeCell ref="D123:E123"/>
    <mergeCell ref="F123:G123"/>
    <mergeCell ref="C120:C125"/>
    <mergeCell ref="C218:L218"/>
    <mergeCell ref="C177:F177"/>
    <mergeCell ref="C178:F178"/>
    <mergeCell ref="C179:F179"/>
    <mergeCell ref="C181:F181"/>
    <mergeCell ref="B189:F189"/>
    <mergeCell ref="D211:L211"/>
    <mergeCell ref="C217:L217"/>
    <mergeCell ref="B215:L215"/>
    <mergeCell ref="C216:L216"/>
    <mergeCell ref="B196:E196"/>
    <mergeCell ref="B184:E184"/>
    <mergeCell ref="F184:L184"/>
    <mergeCell ref="D210:L210"/>
    <mergeCell ref="D208:L208"/>
    <mergeCell ref="D209:L209"/>
    <mergeCell ref="D212:L212"/>
    <mergeCell ref="B209:C209"/>
    <mergeCell ref="B210:C210"/>
    <mergeCell ref="B185:E185"/>
    <mergeCell ref="F185:L185"/>
    <mergeCell ref="B203:L203"/>
    <mergeCell ref="C190:F190"/>
    <mergeCell ref="C191:F191"/>
    <mergeCell ref="B212:C212"/>
    <mergeCell ref="B208:C208"/>
    <mergeCell ref="B207:L207"/>
    <mergeCell ref="G178:H178"/>
    <mergeCell ref="G179:H179"/>
    <mergeCell ref="G180:H180"/>
    <mergeCell ref="G181:H181"/>
    <mergeCell ref="B206:K206"/>
    <mergeCell ref="C192:F192"/>
    <mergeCell ref="C193:F193"/>
    <mergeCell ref="C197:E197"/>
    <mergeCell ref="C198:E198"/>
    <mergeCell ref="C201:E201"/>
    <mergeCell ref="B188:L188"/>
    <mergeCell ref="G189:L189"/>
    <mergeCell ref="G190:L193"/>
    <mergeCell ref="B195:L195"/>
    <mergeCell ref="C180:F180"/>
    <mergeCell ref="F196:L196"/>
    <mergeCell ref="B204:L204"/>
    <mergeCell ref="B183:L183"/>
    <mergeCell ref="F197:L201"/>
    <mergeCell ref="B175:L175"/>
    <mergeCell ref="G169:L169"/>
    <mergeCell ref="I170:L170"/>
    <mergeCell ref="I171:L171"/>
    <mergeCell ref="G171:H171"/>
    <mergeCell ref="B211:C211"/>
    <mergeCell ref="B187:K187"/>
    <mergeCell ref="G172:H172"/>
    <mergeCell ref="I172:L172"/>
    <mergeCell ref="E172:F172"/>
    <mergeCell ref="E173:F173"/>
    <mergeCell ref="C172:D172"/>
    <mergeCell ref="C173:D173"/>
    <mergeCell ref="B169:D170"/>
    <mergeCell ref="B172:B173"/>
    <mergeCell ref="B171:D171"/>
    <mergeCell ref="G177:H177"/>
    <mergeCell ref="I173:L173"/>
    <mergeCell ref="G170:H170"/>
    <mergeCell ref="G173:H173"/>
    <mergeCell ref="E171:F171"/>
    <mergeCell ref="E169:F170"/>
    <mergeCell ref="I176:L176"/>
    <mergeCell ref="I177:L181"/>
    <mergeCell ref="F159:L159"/>
    <mergeCell ref="C143:C144"/>
    <mergeCell ref="D143:E143"/>
    <mergeCell ref="D144:E144"/>
    <mergeCell ref="C142:E142"/>
    <mergeCell ref="D145:E145"/>
    <mergeCell ref="F145:G145"/>
    <mergeCell ref="D146:E146"/>
    <mergeCell ref="C147:E147"/>
    <mergeCell ref="C145:C146"/>
    <mergeCell ref="F142:G142"/>
    <mergeCell ref="F143:G143"/>
    <mergeCell ref="F150:G150"/>
    <mergeCell ref="D149:E149"/>
    <mergeCell ref="F148:G148"/>
    <mergeCell ref="C149:C155"/>
    <mergeCell ref="F155:G155"/>
    <mergeCell ref="D152:E152"/>
    <mergeCell ref="F149:G149"/>
    <mergeCell ref="D151:E151"/>
    <mergeCell ref="C148:E148"/>
    <mergeCell ref="B158:L158"/>
    <mergeCell ref="B159:E159"/>
    <mergeCell ref="B149:B155"/>
    <mergeCell ref="B147:B148"/>
    <mergeCell ref="D150:E150"/>
    <mergeCell ref="V129:AA130"/>
    <mergeCell ref="B168:L168"/>
    <mergeCell ref="B128:B133"/>
    <mergeCell ref="B145:B146"/>
    <mergeCell ref="C140:E140"/>
    <mergeCell ref="D119:E119"/>
    <mergeCell ref="D120:E120"/>
    <mergeCell ref="D122:E122"/>
    <mergeCell ref="D124:E124"/>
    <mergeCell ref="D125:E125"/>
    <mergeCell ref="B118:C119"/>
    <mergeCell ref="B120:B125"/>
    <mergeCell ref="C141:E141"/>
    <mergeCell ref="B127:L127"/>
    <mergeCell ref="C137:E137"/>
    <mergeCell ref="F137:G137"/>
    <mergeCell ref="H128:I129"/>
    <mergeCell ref="B160:E160"/>
    <mergeCell ref="F160:L160"/>
    <mergeCell ref="D153:D155"/>
    <mergeCell ref="B162:K162"/>
    <mergeCell ref="B69:E70"/>
    <mergeCell ref="H69:L70"/>
    <mergeCell ref="H71:L71"/>
    <mergeCell ref="H72:L72"/>
    <mergeCell ref="H73:L73"/>
    <mergeCell ref="H74:L74"/>
    <mergeCell ref="H75:L75"/>
    <mergeCell ref="H76:L76"/>
    <mergeCell ref="H77:L77"/>
    <mergeCell ref="D71:E71"/>
    <mergeCell ref="D72:E72"/>
    <mergeCell ref="H82:L82"/>
    <mergeCell ref="H84:L84"/>
    <mergeCell ref="F69:G70"/>
    <mergeCell ref="C246:L246"/>
    <mergeCell ref="C243:L243"/>
    <mergeCell ref="B71:B74"/>
    <mergeCell ref="C71:C72"/>
    <mergeCell ref="B80:B81"/>
    <mergeCell ref="C80:C81"/>
    <mergeCell ref="B214:K214"/>
    <mergeCell ref="B237:K237"/>
    <mergeCell ref="B238:L238"/>
    <mergeCell ref="C79:E79"/>
    <mergeCell ref="B82:B85"/>
    <mergeCell ref="C82:E82"/>
    <mergeCell ref="C83:E83"/>
    <mergeCell ref="C84:E84"/>
    <mergeCell ref="C85:E85"/>
    <mergeCell ref="B112:B117"/>
    <mergeCell ref="C114:C117"/>
    <mergeCell ref="B135:B144"/>
    <mergeCell ref="C199:E199"/>
    <mergeCell ref="C200:E200"/>
    <mergeCell ref="F146:G146"/>
    <mergeCell ref="D112:E112"/>
    <mergeCell ref="N231:N235"/>
    <mergeCell ref="B88:L88"/>
    <mergeCell ref="B89:L89"/>
    <mergeCell ref="F71:G71"/>
    <mergeCell ref="F108:G108"/>
    <mergeCell ref="F115:G115"/>
    <mergeCell ref="F153:G153"/>
    <mergeCell ref="F154:G154"/>
    <mergeCell ref="F147:G147"/>
    <mergeCell ref="D113:E113"/>
    <mergeCell ref="B91:K91"/>
    <mergeCell ref="C112:C113"/>
    <mergeCell ref="D116:E116"/>
    <mergeCell ref="F118:G118"/>
    <mergeCell ref="F117:G117"/>
    <mergeCell ref="G176:H176"/>
    <mergeCell ref="D77:E77"/>
    <mergeCell ref="D115:E115"/>
    <mergeCell ref="B99:L99"/>
    <mergeCell ref="F84:G84"/>
    <mergeCell ref="F85:G85"/>
    <mergeCell ref="D114:E114"/>
    <mergeCell ref="B176:F176"/>
  </mergeCells>
  <phoneticPr fontId="1"/>
  <dataValidations count="4">
    <dataValidation allowBlank="1" showInputMessage="1" sqref="B208:B212 C209:C212" xr:uid="{0C8713B4-B4E9-48B1-BBB0-C37C9027E9BB}"/>
    <dataValidation type="list" allowBlank="1" showInputMessage="1" sqref="B255:B259 B190:B193 H134:K155 B263:B267 B216:B230 B63:B66 B239:B251 B177:B181 F134:F155 B197:B201 F106:F125 H106:K125 G171:G173 F71:F86" xr:uid="{06E9B2FF-440A-45DF-8E8E-2B19F13C49A6}">
      <formula1>$W$3</formula1>
    </dataValidation>
    <dataValidation type="list" allowBlank="1" showInputMessage="1" showErrorMessage="1" sqref="G177:H181" xr:uid="{90D6ED2C-8059-4699-A29A-9AE9B44D4DA2}">
      <formula1>"令和9年度,令和10年度,令和11年度,令和12年度,令和13年度以降"</formula1>
    </dataValidation>
    <dataValidation type="list" allowBlank="1" showInputMessage="1" sqref="B165" xr:uid="{8953D7C3-556E-4B8E-A432-67DD4FA0BB91}">
      <formula1>$W$3:$W$4</formula1>
    </dataValidation>
  </dataValidations>
  <printOptions horizontalCentered="1"/>
  <pageMargins left="0.59055118110236227" right="0.59055118110236227" top="0.59055118110236227" bottom="0.59055118110236227" header="0.31496062992125984" footer="0.15748031496062992"/>
  <pageSetup paperSize="9" scale="74" fitToHeight="0" orientation="portrait" r:id="rId1"/>
  <rowBreaks count="5" manualBreakCount="5">
    <brk id="60" min="1" max="11" man="1"/>
    <brk id="90" min="1" max="11" man="1"/>
    <brk id="126" min="1" max="11" man="1"/>
    <brk id="166" min="1" max="11" man="1"/>
    <brk id="236"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佐藤　修一</cp:lastModifiedBy>
  <cp:lastPrinted>2025-08-21T23:14:19Z</cp:lastPrinted>
  <dcterms:created xsi:type="dcterms:W3CDTF">2025-01-14T08:35:50Z</dcterms:created>
  <dcterms:modified xsi:type="dcterms:W3CDTF">2025-09-25T06:50:37Z</dcterms:modified>
</cp:coreProperties>
</file>