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77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<sst xmlns="http://schemas.openxmlformats.org/spreadsheetml/2006/main" count="2995" uniqueCount="489">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</sst>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xmlns=""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xmlns=""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xmlns=""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xmlns=""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xmlns=""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xmlns=""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xmlns=""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xmlns=""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xmlns=""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xmlns=""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xmlns=""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xmlns=""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xmlns=""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xmlns=""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xmlns=""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xmlns=""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xmlns=""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xmlns=""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xmlns=""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xmlns=""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xmlns=""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xmlns=""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xmlns=""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xmlns=""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xmlns=""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xmlns=""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xmlns=""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xmlns=""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xmlns=""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xmlns=""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xmlns=""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xmlns=""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xmlns=""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xmlns=""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461</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topLeftCell="A10"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59" t="s">
        <v>105</v>
      </c>
      <c r="D18" s="859"/>
      <c r="E18" s="859"/>
      <c r="F18" s="859"/>
      <c r="G18" s="859"/>
      <c r="H18" s="859"/>
      <c r="I18" s="859"/>
      <c r="J18" s="859"/>
      <c r="K18" s="859"/>
      <c r="L18" s="860"/>
      <c r="M18" s="841"/>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488</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487</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c r="D33" s="166"/>
      <c r="E33" s="166"/>
      <c r="F33" s="166"/>
      <c r="G33" s="166"/>
      <c r="H33" s="166"/>
      <c r="I33" s="166"/>
      <c r="J33" s="166"/>
      <c r="K33" s="166"/>
      <c r="L33" s="167"/>
      <c r="M33" s="866"/>
      <c r="N33" s="867"/>
      <c r="O33" s="867"/>
      <c r="P33" s="867"/>
      <c r="Q33" s="868"/>
      <c r="R33" s="866"/>
      <c r="S33" s="867"/>
      <c r="T33" s="867"/>
      <c r="U33" s="867"/>
      <c r="V33" s="868"/>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5"/>
      <c r="N34" s="826"/>
      <c r="O34" s="826"/>
      <c r="P34" s="826"/>
      <c r="Q34" s="827"/>
      <c r="R34" s="825"/>
      <c r="S34" s="826"/>
      <c r="T34" s="826"/>
      <c r="U34" s="826"/>
      <c r="V34" s="82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
      </c>
      <c r="L15" s="1149"/>
      <c r="M15" s="1149"/>
      <c r="N15" s="1149"/>
      <c r="O15" s="1149"/>
      <c r="P15" s="1052" t="s">
        <v>1</v>
      </c>
      <c r="Q15" s="1052"/>
      <c r="R15" s="1052"/>
      <c r="S15" s="1052"/>
      <c r="T15" s="1149" t="str">
        <f>IF(基本情報入力シート!M25="","",基本情報入力シート!M25)</f>
        <v/>
      </c>
      <c r="U15" s="1149"/>
      <c r="V15" s="1149"/>
      <c r="W15" s="1149"/>
      <c r="X15" s="1149"/>
      <c r="Y15" s="1052" t="s">
        <v>143</v>
      </c>
      <c r="Z15" s="1052"/>
      <c r="AA15" s="1052"/>
      <c r="AB15" s="1052"/>
      <c r="AC15" s="1150" t="str">
        <f>IF(基本情報入力シート!M26="","",基本情報入力シート!M26)</f>
        <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470</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
      </c>
    </row>
    <row r="28" spans="1:47">
      <c r="A28" s="688" t="s">
        <v>10</v>
      </c>
      <c r="B28" s="1049" t="s">
        <v>368</v>
      </c>
      <c r="C28" s="1049"/>
      <c r="D28" s="1050" t="str">
        <f>IF(V4=0,"",V4)</f>
        <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t="str">
        <f>IF('別紙様式2-4 個表_ベースアップ'!O5="","",'別紙様式2-4 個表_ベースアップ'!O5)</f>
        <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t="str">
        <f>IFERROR(AD30-AD31,"")</f>
        <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t="str">
        <f>IF((AD32-AD33-AD34-AD35-AD36)=0,"",(AD32-AD33-AD34-AD35-AD36))</f>
        <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471</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479</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478</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476</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472</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466</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458</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475</v>
      </c>
      <c r="B88" s="1001" t="s">
        <v>474</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481</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480</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0</v>
      </c>
      <c r="P93" s="1186"/>
      <c r="Q93" s="1186"/>
      <c r="R93" s="1186"/>
      <c r="S93" s="1186"/>
      <c r="T93" s="1186"/>
      <c r="U93" s="1187"/>
      <c r="V93" s="575" t="s">
        <v>2</v>
      </c>
      <c r="W93" s="576"/>
      <c r="X93" s="577"/>
      <c r="Y93" s="577"/>
      <c r="Z93" s="578"/>
      <c r="AA93" s="579"/>
      <c r="AB93" s="1171" t="s">
        <v>204</v>
      </c>
      <c r="AC93" s="1172" t="str">
        <f>IF(X94=0,"",IF(X94&gt;=200/3,"○","×"))</f>
        <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0</v>
      </c>
      <c r="P94" s="1189"/>
      <c r="Q94" s="1189"/>
      <c r="R94" s="1189"/>
      <c r="S94" s="1189"/>
      <c r="T94" s="1189"/>
      <c r="U94" s="1190"/>
      <c r="V94" s="580" t="s">
        <v>2</v>
      </c>
      <c r="W94" s="581" t="s">
        <v>44</v>
      </c>
      <c r="X94" s="1191">
        <f>IFERROR(O94/O93*100,0)</f>
        <v>0</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t="e">
        <f>O94/AH99</f>
        <v>#VALUE!</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0</v>
      </c>
      <c r="P96" s="1186"/>
      <c r="Q96" s="1186"/>
      <c r="R96" s="1186"/>
      <c r="S96" s="1186"/>
      <c r="T96" s="1186"/>
      <c r="U96" s="1187"/>
      <c r="V96" s="737" t="s">
        <v>2</v>
      </c>
      <c r="W96" s="576"/>
      <c r="X96" s="577"/>
      <c r="Y96" s="577"/>
      <c r="Z96" s="578"/>
      <c r="AA96" s="579"/>
      <c r="AB96" s="1171" t="s">
        <v>204</v>
      </c>
      <c r="AC96" s="1172" t="str">
        <f>IF(X97=0,"",IF(X97&gt;=200/3,"○","×"))</f>
        <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0</v>
      </c>
      <c r="P97" s="1189"/>
      <c r="Q97" s="1189"/>
      <c r="R97" s="1189"/>
      <c r="S97" s="1189"/>
      <c r="T97" s="1189"/>
      <c r="U97" s="1190"/>
      <c r="V97" s="738" t="s">
        <v>2</v>
      </c>
      <c r="W97" s="581" t="s">
        <v>44</v>
      </c>
      <c r="X97" s="1191">
        <f>IFERROR(O97/O96*100,0)</f>
        <v>0</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t="e">
        <f>O97/AH99</f>
        <v>#VALUE!</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73"/>
      <c r="R99" s="973"/>
      <c r="S99" s="214" t="s">
        <v>12</v>
      </c>
      <c r="T99" s="973"/>
      <c r="U99" s="973"/>
      <c r="V99" s="214" t="s">
        <v>13</v>
      </c>
      <c r="W99" s="925" t="s">
        <v>14</v>
      </c>
      <c r="X99" s="925"/>
      <c r="Y99" s="214" t="s">
        <v>33</v>
      </c>
      <c r="Z99" s="214"/>
      <c r="AA99" s="973"/>
      <c r="AB99" s="973"/>
      <c r="AC99" s="214" t="s">
        <v>12</v>
      </c>
      <c r="AD99" s="973"/>
      <c r="AE99" s="973"/>
      <c r="AF99" s="214" t="s">
        <v>13</v>
      </c>
      <c r="AG99" s="214" t="s">
        <v>162</v>
      </c>
      <c r="AH99" s="214" t="str">
        <f>IF(Q99&gt;=1,(AA99*12+AD99)-(Q99*12+T99)+1,"")</f>
        <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452</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452</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c r="O137" s="891"/>
      <c r="P137" s="710" t="s">
        <v>5</v>
      </c>
      <c r="Q137" s="891"/>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452</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465</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452</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452</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452</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452</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452</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c r="E229" s="1069"/>
      <c r="F229" s="463" t="s">
        <v>5</v>
      </c>
      <c r="G229" s="1068"/>
      <c r="H229" s="1069"/>
      <c r="I229" s="463" t="s">
        <v>4</v>
      </c>
      <c r="J229" s="1068"/>
      <c r="K229" s="1069"/>
      <c r="L229" s="463" t="s">
        <v>3</v>
      </c>
      <c r="M229" s="464"/>
      <c r="N229" s="1070" t="s">
        <v>6</v>
      </c>
      <c r="O229" s="1070"/>
      <c r="P229" s="1070"/>
      <c r="Q229" s="1071" t="str">
        <f>IF(G9="","",G9)</f>
        <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c r="T230" s="1065"/>
      <c r="U230" s="1065"/>
      <c r="V230" s="1065"/>
      <c r="W230" s="1065"/>
      <c r="X230" s="1066" t="s">
        <v>96</v>
      </c>
      <c r="Y230" s="1066"/>
      <c r="Z230" s="1065"/>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467</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457</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6"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3"/>
      <c r="S8" s="524"/>
      <c r="T8" s="1269" t="s">
        <v>10</v>
      </c>
      <c r="U8" s="1270"/>
      <c r="V8" s="525" t="s">
        <v>34</v>
      </c>
      <c r="W8" s="1271" t="s">
        <v>28</v>
      </c>
      <c r="X8" s="1272"/>
      <c r="Y8" s="1272"/>
      <c r="Z8" s="1272"/>
      <c r="AA8" s="1272"/>
      <c r="AB8" s="1272"/>
      <c r="AC8" s="1272"/>
      <c r="AD8" s="1272"/>
      <c r="AE8" s="1272"/>
      <c r="AF8" s="1272"/>
      <c r="AG8" s="1272"/>
      <c r="AH8" s="1272"/>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7"/>
      <c r="N9" s="1278"/>
      <c r="O9" s="1245"/>
      <c r="P9" s="1247"/>
      <c r="Q9" s="1249"/>
      <c r="R9" s="1273"/>
      <c r="S9" s="1260" t="s">
        <v>99</v>
      </c>
      <c r="T9" s="1279" t="s">
        <v>448</v>
      </c>
      <c r="U9" s="1268" t="s">
        <v>117</v>
      </c>
      <c r="V9" s="1274"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3"/>
      <c r="S10" s="1260"/>
      <c r="T10" s="1279"/>
      <c r="U10" s="1268"/>
      <c r="V10" s="1275"/>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0" t="s">
        <v>486</v>
      </c>
      <c r="R2" s="1280"/>
      <c r="S2" s="1280"/>
      <c r="T2" s="1280"/>
      <c r="U2" s="1280"/>
      <c r="V2" s="1280"/>
      <c r="W2" s="1280"/>
      <c r="X2" s="1280"/>
      <c r="Y2" s="1280"/>
      <c r="Z2" s="1280"/>
      <c r="AA2" s="1280"/>
      <c r="AB2" s="1280"/>
      <c r="AC2" s="1280"/>
      <c r="AD2" s="1280"/>
      <c r="AE2" s="1280"/>
      <c r="AF2" s="1280"/>
      <c r="AG2" s="1280"/>
      <c r="AH2" s="1280"/>
      <c r="AI2" s="1280"/>
      <c r="AJ2" s="1280"/>
      <c r="AK2" s="1280"/>
      <c r="AL2" s="784"/>
    </row>
    <row r="3" spans="1:38" ht="27" customHeight="1" thickBot="1">
      <c r="A3" s="1283" t="s">
        <v>6</v>
      </c>
      <c r="B3" s="1283"/>
      <c r="C3" s="1284"/>
      <c r="D3" s="1285" t="str">
        <f>IF(基本情報入力シート!M16="","",基本情報入力シート!M16)</f>
        <v/>
      </c>
      <c r="E3" s="1286"/>
      <c r="F3" s="1286"/>
      <c r="G3" s="1286"/>
      <c r="H3" s="1286"/>
      <c r="I3" s="1286"/>
      <c r="J3" s="1286"/>
      <c r="K3" s="1286"/>
      <c r="L3" s="1286"/>
      <c r="M3" s="1286"/>
      <c r="N3" s="1286"/>
      <c r="O3" s="1287"/>
      <c r="P3" s="470"/>
      <c r="Q3" s="1280"/>
      <c r="R3" s="1280"/>
      <c r="S3" s="1280"/>
      <c r="T3" s="1280"/>
      <c r="U3" s="1280"/>
      <c r="V3" s="1280"/>
      <c r="W3" s="1280"/>
      <c r="X3" s="1280"/>
      <c r="Y3" s="1280"/>
      <c r="Z3" s="1280"/>
      <c r="AA3" s="1280"/>
      <c r="AB3" s="1280"/>
      <c r="AC3" s="1280"/>
      <c r="AD3" s="1280"/>
      <c r="AE3" s="1280"/>
      <c r="AF3" s="1280"/>
      <c r="AG3" s="1280"/>
      <c r="AH3" s="1280"/>
      <c r="AI3" s="1280"/>
      <c r="AJ3" s="1280"/>
      <c r="AK3" s="1280"/>
      <c r="AL3" s="784"/>
    </row>
    <row r="4" spans="1:38" ht="21" customHeight="1" thickBot="1">
      <c r="A4" s="601"/>
      <c r="B4" s="601"/>
      <c r="C4" s="601"/>
      <c r="D4" s="602"/>
      <c r="E4" s="602"/>
      <c r="F4" s="602"/>
      <c r="G4" s="602"/>
      <c r="H4" s="602"/>
      <c r="I4" s="602"/>
      <c r="J4" s="602"/>
      <c r="K4" s="602"/>
      <c r="L4" s="602"/>
      <c r="M4" s="602"/>
      <c r="N4" s="602"/>
      <c r="O4" s="602"/>
      <c r="P4" s="473"/>
      <c r="Q4" s="1280"/>
      <c r="R4" s="1280"/>
      <c r="S4" s="1280"/>
      <c r="T4" s="1280"/>
      <c r="U4" s="1280"/>
      <c r="V4" s="1280"/>
      <c r="W4" s="1280"/>
      <c r="X4" s="1280"/>
      <c r="Y4" s="1280"/>
      <c r="Z4" s="1280"/>
      <c r="AA4" s="1280"/>
      <c r="AB4" s="1280"/>
      <c r="AC4" s="1280"/>
      <c r="AD4" s="1280"/>
      <c r="AE4" s="1280"/>
      <c r="AF4" s="1280"/>
      <c r="AG4" s="1280"/>
      <c r="AH4" s="1280"/>
      <c r="AI4" s="1280"/>
      <c r="AJ4" s="1280"/>
      <c r="AK4" s="1280"/>
      <c r="AL4" s="784"/>
    </row>
    <row r="5" spans="1:38" ht="27.75" customHeight="1" thickBot="1">
      <c r="A5" s="1252" t="s">
        <v>469</v>
      </c>
      <c r="B5" s="1253"/>
      <c r="C5" s="1253"/>
      <c r="D5" s="1253"/>
      <c r="E5" s="1253"/>
      <c r="F5" s="1253"/>
      <c r="G5" s="1253"/>
      <c r="H5" s="1253"/>
      <c r="I5" s="1253"/>
      <c r="J5" s="1253"/>
      <c r="K5" s="1253"/>
      <c r="L5" s="1253"/>
      <c r="M5" s="1253"/>
      <c r="N5" s="1253"/>
      <c r="O5" s="603" t="str">
        <f>IF(SUM(AH12:AH111)=0,"",SUM(AH12:AH111))</f>
        <v/>
      </c>
      <c r="P5" s="785"/>
      <c r="Q5" s="1280"/>
      <c r="R5" s="1280"/>
      <c r="S5" s="1280"/>
      <c r="T5" s="1280"/>
      <c r="U5" s="1280"/>
      <c r="V5" s="1280"/>
      <c r="W5" s="1280"/>
      <c r="X5" s="1280"/>
      <c r="Y5" s="1280"/>
      <c r="Z5" s="1280"/>
      <c r="AA5" s="1280"/>
      <c r="AB5" s="1280"/>
      <c r="AC5" s="1280"/>
      <c r="AD5" s="1280"/>
      <c r="AE5" s="1280"/>
      <c r="AF5" s="1280"/>
      <c r="AG5" s="1280"/>
      <c r="AH5" s="1280"/>
      <c r="AI5" s="1280"/>
      <c r="AJ5" s="1280"/>
      <c r="AK5" s="1280"/>
      <c r="AL5" s="784"/>
    </row>
    <row r="6" spans="1:38" ht="21" customHeight="1" thickBot="1">
      <c r="R6" s="604"/>
      <c r="S6" s="604"/>
      <c r="T6" s="180"/>
      <c r="AH6" s="605"/>
    </row>
    <row r="7" spans="1:38" ht="18" customHeight="1">
      <c r="A7" s="1288"/>
      <c r="B7" s="1290" t="s">
        <v>7</v>
      </c>
      <c r="C7" s="1291"/>
      <c r="D7" s="1291"/>
      <c r="E7" s="1291"/>
      <c r="F7" s="1291"/>
      <c r="G7" s="1291"/>
      <c r="H7" s="1291"/>
      <c r="I7" s="1291"/>
      <c r="J7" s="1291"/>
      <c r="K7" s="1292"/>
      <c r="L7" s="1296" t="s">
        <v>108</v>
      </c>
      <c r="M7" s="606"/>
      <c r="N7" s="607"/>
      <c r="O7" s="1298" t="s">
        <v>126</v>
      </c>
      <c r="P7" s="1302" t="s">
        <v>68</v>
      </c>
      <c r="Q7" s="1296" t="s">
        <v>477</v>
      </c>
      <c r="R7" s="1304" t="s">
        <v>410</v>
      </c>
      <c r="S7" s="1306" t="s">
        <v>441</v>
      </c>
      <c r="T7" s="1316" t="s">
        <v>450</v>
      </c>
      <c r="U7" s="1317"/>
      <c r="V7" s="1317"/>
      <c r="W7" s="1317"/>
      <c r="X7" s="1317"/>
      <c r="Y7" s="1317"/>
      <c r="Z7" s="1317"/>
      <c r="AA7" s="1317"/>
      <c r="AB7" s="1317"/>
      <c r="AC7" s="1317"/>
      <c r="AD7" s="1317"/>
      <c r="AE7" s="1317"/>
      <c r="AF7" s="1317"/>
      <c r="AG7" s="1317"/>
      <c r="AH7" s="1317"/>
      <c r="AI7" s="1317"/>
      <c r="AJ7" s="1317"/>
      <c r="AK7" s="1317"/>
      <c r="AL7" s="1318"/>
    </row>
    <row r="8" spans="1:38" ht="21.75" customHeight="1">
      <c r="A8" s="1289"/>
      <c r="B8" s="1293"/>
      <c r="C8" s="1294"/>
      <c r="D8" s="1294"/>
      <c r="E8" s="1294"/>
      <c r="F8" s="1294"/>
      <c r="G8" s="1294"/>
      <c r="H8" s="1294"/>
      <c r="I8" s="1294"/>
      <c r="J8" s="1294"/>
      <c r="K8" s="1295"/>
      <c r="L8" s="1297"/>
      <c r="M8" s="1300" t="s">
        <v>182</v>
      </c>
      <c r="N8" s="1301"/>
      <c r="O8" s="1299"/>
      <c r="P8" s="1303"/>
      <c r="Q8" s="1297"/>
      <c r="R8" s="1305"/>
      <c r="S8" s="1307"/>
      <c r="T8" s="1319" t="s">
        <v>99</v>
      </c>
      <c r="U8" s="1310" t="s">
        <v>425</v>
      </c>
      <c r="V8" s="1312" t="s">
        <v>442</v>
      </c>
      <c r="W8" s="1313"/>
      <c r="X8" s="1313"/>
      <c r="Y8" s="1313"/>
      <c r="Z8" s="1313"/>
      <c r="AA8" s="1313"/>
      <c r="AB8" s="1313"/>
      <c r="AC8" s="1313"/>
      <c r="AD8" s="1313"/>
      <c r="AE8" s="1313"/>
      <c r="AF8" s="1313"/>
      <c r="AG8" s="1314"/>
      <c r="AH8" s="1248" t="s">
        <v>440</v>
      </c>
      <c r="AI8" s="1308" t="s">
        <v>411</v>
      </c>
      <c r="AJ8" s="1308"/>
      <c r="AK8" s="1308"/>
      <c r="AL8" s="1309"/>
    </row>
    <row r="9" spans="1:38" ht="13.5" customHeight="1">
      <c r="A9" s="1289"/>
      <c r="B9" s="1293"/>
      <c r="C9" s="1294"/>
      <c r="D9" s="1294"/>
      <c r="E9" s="1294"/>
      <c r="F9" s="1294"/>
      <c r="G9" s="1294"/>
      <c r="H9" s="1294"/>
      <c r="I9" s="1294"/>
      <c r="J9" s="1294"/>
      <c r="K9" s="1295"/>
      <c r="L9" s="1297"/>
      <c r="M9" s="608"/>
      <c r="N9" s="609"/>
      <c r="O9" s="1299"/>
      <c r="P9" s="1303"/>
      <c r="Q9" s="1297"/>
      <c r="R9" s="1305"/>
      <c r="S9" s="1307"/>
      <c r="T9" s="1260"/>
      <c r="U9" s="1311"/>
      <c r="V9" s="1315"/>
      <c r="W9" s="1315"/>
      <c r="X9" s="1315"/>
      <c r="Y9" s="1315"/>
      <c r="Z9" s="1315"/>
      <c r="AA9" s="1315"/>
      <c r="AB9" s="1315"/>
      <c r="AC9" s="1315"/>
      <c r="AD9" s="1315"/>
      <c r="AE9" s="1315"/>
      <c r="AF9" s="1315"/>
      <c r="AG9" s="1301"/>
      <c r="AH9" s="1249"/>
      <c r="AI9" s="1281"/>
      <c r="AJ9" s="1282"/>
      <c r="AK9" s="729"/>
      <c r="AL9" s="742"/>
    </row>
    <row r="10" spans="1:38" ht="150" customHeight="1">
      <c r="A10" s="1289"/>
      <c r="B10" s="1293"/>
      <c r="C10" s="1294"/>
      <c r="D10" s="1294"/>
      <c r="E10" s="1294"/>
      <c r="F10" s="1294"/>
      <c r="G10" s="1294"/>
      <c r="H10" s="1294"/>
      <c r="I10" s="1294"/>
      <c r="J10" s="1294"/>
      <c r="K10" s="1295"/>
      <c r="L10" s="1297"/>
      <c r="M10" s="610" t="s">
        <v>183</v>
      </c>
      <c r="N10" s="610" t="s">
        <v>184</v>
      </c>
      <c r="O10" s="1299"/>
      <c r="P10" s="1303"/>
      <c r="Q10" s="1297"/>
      <c r="R10" s="1305"/>
      <c r="S10" s="1307"/>
      <c r="T10" s="1260"/>
      <c r="U10" s="1311"/>
      <c r="V10" s="1315"/>
      <c r="W10" s="1315"/>
      <c r="X10" s="1315"/>
      <c r="Y10" s="1315"/>
      <c r="Z10" s="1315"/>
      <c r="AA10" s="1315"/>
      <c r="AB10" s="1315"/>
      <c r="AC10" s="1315"/>
      <c r="AD10" s="1315"/>
      <c r="AE10" s="1315"/>
      <c r="AF10" s="1315"/>
      <c r="AG10" s="1301"/>
      <c r="AH10" s="1249"/>
      <c r="AI10" s="643" t="s">
        <v>426</v>
      </c>
      <c r="AJ10" s="644" t="s">
        <v>427</v>
      </c>
      <c r="AK10" s="729" t="s">
        <v>482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2022-07-29T06:55:57Z</dcterms:modified>
</cp:coreProperties>
</file>